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Osvojeni" sheetId="3" r:id="rId1"/>
    <sheet name="Osvojeni2" sheetId="12" r:id="rId2"/>
    <sheet name="Osvojeni3" sheetId="9" r:id="rId3"/>
  </sheets>
  <definedNames>
    <definedName name="Excel_BuiltIn__FilterDatabase" localSheetId="1">#REF!</definedName>
    <definedName name="Excel_BuiltIn__FilterDatabase" localSheetId="2">#REF!</definedName>
    <definedName name="Excel_BuiltIn__FilterDatabase">#REF!</definedName>
    <definedName name="_xlnm.Print_Titles" localSheetId="0">Osvojeni!$1:$7</definedName>
    <definedName name="_xlnm.Print_Titles" localSheetId="1">Osvojeni2!$1:$7</definedName>
    <definedName name="_xlnm.Print_Titles" localSheetId="2">Osvojeni3!$1:$7</definedName>
  </definedNames>
  <calcPr calcId="124519"/>
</workbook>
</file>

<file path=xl/calcChain.xml><?xml version="1.0" encoding="utf-8"?>
<calcChain xmlns="http://schemas.openxmlformats.org/spreadsheetml/2006/main">
  <c r="T65" i="3"/>
  <c r="U65" s="1"/>
  <c r="T71"/>
  <c r="U71" s="1"/>
  <c r="T8" i="9" l="1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8" i="12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9" i="3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1"/>
  <c r="U61" s="1"/>
  <c r="T62"/>
  <c r="U62" s="1"/>
  <c r="T63"/>
  <c r="U63" s="1"/>
  <c r="T64"/>
  <c r="U64" s="1"/>
  <c r="T66"/>
  <c r="U66" s="1"/>
  <c r="T67"/>
  <c r="U67" s="1"/>
  <c r="T68"/>
  <c r="U68" s="1"/>
  <c r="T70"/>
  <c r="U70" s="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U79" s="1"/>
  <c r="T80"/>
  <c r="U80" s="1"/>
  <c r="T81"/>
  <c r="U81" s="1"/>
  <c r="T82"/>
  <c r="U82" s="1"/>
  <c r="T83"/>
  <c r="U83" s="1"/>
  <c r="T84"/>
  <c r="U84" s="1"/>
  <c r="T85"/>
  <c r="U85" s="1"/>
  <c r="T86"/>
  <c r="U86" s="1"/>
  <c r="T87"/>
  <c r="U87" s="1"/>
  <c r="T88"/>
  <c r="U88" s="1"/>
  <c r="T89"/>
  <c r="U89" s="1"/>
  <c r="T90"/>
  <c r="U90" s="1"/>
  <c r="T91"/>
  <c r="U91" s="1"/>
  <c r="T92"/>
  <c r="U92" s="1"/>
  <c r="T93"/>
  <c r="U93" s="1"/>
  <c r="T94"/>
  <c r="U94" s="1"/>
  <c r="T95"/>
  <c r="U95" s="1"/>
  <c r="T8"/>
  <c r="U8" s="1"/>
</calcChain>
</file>

<file path=xl/sharedStrings.xml><?xml version="1.0" encoding="utf-8"?>
<sst xmlns="http://schemas.openxmlformats.org/spreadsheetml/2006/main" count="351" uniqueCount="254">
  <si>
    <t>SARADNIK: mr Dušica Slović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</si>
  <si>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</si>
  <si>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</si>
  <si>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</si>
  <si>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</si>
  <si>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</si>
  <si>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</si>
  <si>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</si>
  <si>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</si>
  <si>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</si>
  <si>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</si>
  <si>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</si>
  <si>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</si>
  <si>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</si>
  <si>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</si>
  <si>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</si>
  <si>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</si>
  <si>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</si>
  <si>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</si>
  <si>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r>
      <rPr>
        <b/>
        <sz val="11"/>
        <rFont val="Arial"/>
        <family val="2"/>
        <charset val="238"/>
      </rPr>
      <t xml:space="preserve">ARHITEKTONSKI FAKULTET </t>
    </r>
    <r>
      <rPr>
        <b/>
        <sz val="10"/>
        <rFont val="Arial"/>
        <family val="2"/>
      </rPr>
      <t/>
    </r>
  </si>
  <si>
    <r>
      <rPr>
        <sz val="10"/>
        <rFont val="Arial"/>
        <family val="2"/>
        <charset val="238"/>
      </rPr>
      <t xml:space="preserve">STUDIJSKI PROGRAM: </t>
    </r>
    <r>
      <rPr>
        <b/>
        <sz val="11"/>
        <rFont val="Arial"/>
        <family val="2"/>
        <charset val="238"/>
      </rPr>
      <t>ARHITEKTURA 5+0</t>
    </r>
  </si>
  <si>
    <r>
      <t xml:space="preserve">Broj ECTS kredita
</t>
    </r>
    <r>
      <rPr>
        <b/>
        <sz val="12"/>
        <rFont val="Arial"/>
        <family val="2"/>
        <charset val="238"/>
      </rPr>
      <t>3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</si>
  <si>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</si>
  <si>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r>
      <t xml:space="preserve">PREDMET: </t>
    </r>
    <r>
      <rPr>
        <b/>
        <sz val="11"/>
        <rFont val="Arial"/>
        <family val="2"/>
        <charset val="238"/>
      </rPr>
      <t>MATEMATIKA</t>
    </r>
  </si>
  <si>
    <t>12/2016</t>
  </si>
  <si>
    <t>Gačević Tijana</t>
  </si>
  <si>
    <t>28/2016</t>
  </si>
  <si>
    <t>Pavićević Anđela</t>
  </si>
  <si>
    <t>31/2016</t>
  </si>
  <si>
    <t>Šćepanović Đorđe</t>
  </si>
  <si>
    <t>32/2016</t>
  </si>
  <si>
    <t>Dragišić Anđela</t>
  </si>
  <si>
    <t>37/2016</t>
  </si>
  <si>
    <t>Vlahović Dušan</t>
  </si>
  <si>
    <t>41/2016</t>
  </si>
  <si>
    <t>Mekić Anes</t>
  </si>
  <si>
    <t>43/2016</t>
  </si>
  <si>
    <t>Aković Slađana</t>
  </si>
  <si>
    <t>44/2016</t>
  </si>
  <si>
    <t>Husiq Fahrije</t>
  </si>
  <si>
    <t>54/2016</t>
  </si>
  <si>
    <t>Popadić Marija</t>
  </si>
  <si>
    <r>
      <t xml:space="preserve">Broj ECTS kredita
</t>
    </r>
    <r>
      <rPr>
        <b/>
        <sz val="12"/>
        <rFont val="Arial"/>
        <family val="2"/>
        <charset val="238"/>
      </rPr>
      <t>2</t>
    </r>
  </si>
  <si>
    <r>
      <t xml:space="preserve">Broj ECTS kredita
</t>
    </r>
    <r>
      <rPr>
        <b/>
        <sz val="12"/>
        <rFont val="Arial"/>
        <family val="2"/>
        <charset val="238"/>
      </rPr>
      <t>2,40</t>
    </r>
  </si>
  <si>
    <r>
      <rPr>
        <sz val="10"/>
        <rFont val="Arial"/>
        <family val="2"/>
        <charset val="238"/>
      </rPr>
      <t xml:space="preserve">STUDIJSKI PROGRAM: </t>
    </r>
    <r>
      <rPr>
        <b/>
        <sz val="11"/>
        <rFont val="Arial"/>
        <family val="2"/>
        <charset val="238"/>
      </rPr>
      <t xml:space="preserve">ARHITEKTURA </t>
    </r>
  </si>
  <si>
    <r>
      <rPr>
        <sz val="11"/>
        <rFont val="Arial"/>
        <family val="2"/>
        <charset val="238"/>
      </rPr>
      <t>STUDIJE</t>
    </r>
    <r>
      <rPr>
        <b/>
        <sz val="11"/>
        <rFont val="Arial"/>
        <family val="2"/>
        <charset val="238"/>
      </rPr>
      <t>: OSNOVNE</t>
    </r>
  </si>
  <si>
    <t>1/2019</t>
  </si>
  <si>
    <t>2/2019</t>
  </si>
  <si>
    <t>3/2019</t>
  </si>
  <si>
    <t>4/2019</t>
  </si>
  <si>
    <t>5/2019</t>
  </si>
  <si>
    <t>6/2019</t>
  </si>
  <si>
    <t>7/2019</t>
  </si>
  <si>
    <t>9/2019</t>
  </si>
  <si>
    <t>10/2019</t>
  </si>
  <si>
    <t>11/2019</t>
  </si>
  <si>
    <t>12/2019</t>
  </si>
  <si>
    <t>13/2019</t>
  </si>
  <si>
    <t>14/2019</t>
  </si>
  <si>
    <t>15/2019</t>
  </si>
  <si>
    <t>16/2019</t>
  </si>
  <si>
    <t>18/2019</t>
  </si>
  <si>
    <t>19/2019</t>
  </si>
  <si>
    <t>20/2019</t>
  </si>
  <si>
    <t>21/2019</t>
  </si>
  <si>
    <t>22/2019</t>
  </si>
  <si>
    <t>25/2019</t>
  </si>
  <si>
    <t>27/2019</t>
  </si>
  <si>
    <t>28/2019</t>
  </si>
  <si>
    <t>29/2019</t>
  </si>
  <si>
    <t>30/2019</t>
  </si>
  <si>
    <t>31/2019</t>
  </si>
  <si>
    <t>32/2019</t>
  </si>
  <si>
    <t>34/2019</t>
  </si>
  <si>
    <t>35/2019</t>
  </si>
  <si>
    <t>36/2019</t>
  </si>
  <si>
    <t>37/2019</t>
  </si>
  <si>
    <t>38/2019</t>
  </si>
  <si>
    <t>41/2019</t>
  </si>
  <si>
    <t>42/2019</t>
  </si>
  <si>
    <t>46/2019</t>
  </si>
  <si>
    <t>47/2019</t>
  </si>
  <si>
    <t>49/2019</t>
  </si>
  <si>
    <t>50/2019</t>
  </si>
  <si>
    <t>51/2019</t>
  </si>
  <si>
    <t>52/2019</t>
  </si>
  <si>
    <t>53/2019</t>
  </si>
  <si>
    <t>57/2019</t>
  </si>
  <si>
    <t>58/2019</t>
  </si>
  <si>
    <t>59/2019</t>
  </si>
  <si>
    <t>61/2019</t>
  </si>
  <si>
    <t>63/2019</t>
  </si>
  <si>
    <t>1/2018</t>
  </si>
  <si>
    <t>3/2018</t>
  </si>
  <si>
    <t>8/2018</t>
  </si>
  <si>
    <t>11/2018</t>
  </si>
  <si>
    <t>12/2018</t>
  </si>
  <si>
    <t>15/2018</t>
  </si>
  <si>
    <t>20/2018</t>
  </si>
  <si>
    <t>21/2018</t>
  </si>
  <si>
    <t>25/2018</t>
  </si>
  <si>
    <t>28/2018</t>
  </si>
  <si>
    <t>30/2018</t>
  </si>
  <si>
    <t>35/2018</t>
  </si>
  <si>
    <t>40/2018</t>
  </si>
  <si>
    <t>41/2018</t>
  </si>
  <si>
    <t>45/2018</t>
  </si>
  <si>
    <t>46/2018</t>
  </si>
  <si>
    <t>50/2018</t>
  </si>
  <si>
    <t>51/2018</t>
  </si>
  <si>
    <t>52/2018</t>
  </si>
  <si>
    <t>53/2018</t>
  </si>
  <si>
    <t>54/2018</t>
  </si>
  <si>
    <t>55/2018</t>
  </si>
  <si>
    <t>57/2018</t>
  </si>
  <si>
    <t>60/2018</t>
  </si>
  <si>
    <t>61/2018</t>
  </si>
  <si>
    <t>1/2017</t>
  </si>
  <si>
    <t>2/2017</t>
  </si>
  <si>
    <t>3/2017</t>
  </si>
  <si>
    <t>6/2017</t>
  </si>
  <si>
    <t>9/2017</t>
  </si>
  <si>
    <t>13/2017</t>
  </si>
  <si>
    <t>18/2017</t>
  </si>
  <si>
    <t>25/2017</t>
  </si>
  <si>
    <t>28/2017</t>
  </si>
  <si>
    <t>29/2017</t>
  </si>
  <si>
    <t>31/2017</t>
  </si>
  <si>
    <t>32/2017</t>
  </si>
  <si>
    <t>35/2017</t>
  </si>
  <si>
    <t>39/2017</t>
  </si>
  <si>
    <t>40/2017</t>
  </si>
  <si>
    <t>Milica Stanković</t>
  </si>
  <si>
    <t>Jelena Đorđević</t>
  </si>
  <si>
    <t>Lejla Višnjić</t>
  </si>
  <si>
    <t>Aleksandra Vešović</t>
  </si>
  <si>
    <t>Miloš Radović</t>
  </si>
  <si>
    <t>Sanja Tešović</t>
  </si>
  <si>
    <t>Anđela Martinović</t>
  </si>
  <si>
    <t>Šćepan Popović</t>
  </si>
  <si>
    <t>Antiana Kaplanbegu</t>
  </si>
  <si>
    <t>Elma Zoronjić</t>
  </si>
  <si>
    <t>Ilinka Lalatović</t>
  </si>
  <si>
    <t>Tijana Otović</t>
  </si>
  <si>
    <t>Jovan Milikić</t>
  </si>
  <si>
    <t>Martin Camaj</t>
  </si>
  <si>
    <t>Tara Tarailo</t>
  </si>
  <si>
    <t>Veselin Popović</t>
  </si>
  <si>
    <t>Darja Vujović</t>
  </si>
  <si>
    <t>Marko Đurić</t>
  </si>
  <si>
    <t>Nikolina Cvijović</t>
  </si>
  <si>
    <t>Paola Iritano</t>
  </si>
  <si>
    <t>Irina Kusovac</t>
  </si>
  <si>
    <t>Sara Stijepović</t>
  </si>
  <si>
    <t>Filip Vuković</t>
  </si>
  <si>
    <t>Lazar Leposavić</t>
  </si>
  <si>
    <t>Ksenija Jokić</t>
  </si>
  <si>
    <t>Jelena Zec</t>
  </si>
  <si>
    <t>Nikola Zvizdić</t>
  </si>
  <si>
    <t>Jovana Kruščić</t>
  </si>
  <si>
    <t>Marijana Rovčanin</t>
  </si>
  <si>
    <t>Filip Ružić</t>
  </si>
  <si>
    <t>Jovana Nikolić</t>
  </si>
  <si>
    <t>Ivana Tasić</t>
  </si>
  <si>
    <t>Jasmina Rujović</t>
  </si>
  <si>
    <t>Dejana Zindović</t>
  </si>
  <si>
    <t>Jelena Milićević</t>
  </si>
  <si>
    <t>Ismet Batilović</t>
  </si>
  <si>
    <t>Andrija Femić</t>
  </si>
  <si>
    <t>Mirza Mrkulić</t>
  </si>
  <si>
    <t>Marija Zečević</t>
  </si>
  <si>
    <t>Tripko Janjić</t>
  </si>
  <si>
    <t>Luka Vuković</t>
  </si>
  <si>
    <t>Tamara Gojković</t>
  </si>
  <si>
    <t>Ksenija Aligrudić</t>
  </si>
  <si>
    <t>Filip Nikolić</t>
  </si>
  <si>
    <t>Marija Vujisić</t>
  </si>
  <si>
    <t>Tara Šćepanović</t>
  </si>
  <si>
    <t>Jelena Vućić</t>
  </si>
  <si>
    <t>Iva Šaletić</t>
  </si>
  <si>
    <t>Anja Vujošević</t>
  </si>
  <si>
    <t>Milica Dragović</t>
  </si>
  <si>
    <t>Lazar Šipčić</t>
  </si>
  <si>
    <t>Predrag Marsenić</t>
  </si>
  <si>
    <t>Jovo Čeprnić</t>
  </si>
  <si>
    <t>Nataša Raonić</t>
  </si>
  <si>
    <t>Rema Ciriković</t>
  </si>
  <si>
    <t>Tamara Marstjepović</t>
  </si>
  <si>
    <t>Žaklina Laketić</t>
  </si>
  <si>
    <t>Ivana Tomović</t>
  </si>
  <si>
    <t>Ksenija Gaković</t>
  </si>
  <si>
    <t>Nikolina Tešović</t>
  </si>
  <si>
    <t>Marija Šutović</t>
  </si>
  <si>
    <t>Elena Simović</t>
  </si>
  <si>
    <t>Milica Vučeljić</t>
  </si>
  <si>
    <t>Nela Banda</t>
  </si>
  <si>
    <t>Luka Spalević</t>
  </si>
  <si>
    <t>Elma Ećo</t>
  </si>
  <si>
    <t>Marija Furtula</t>
  </si>
  <si>
    <t>Tijana Bošković</t>
  </si>
  <si>
    <t>Aleksa Todorović</t>
  </si>
  <si>
    <t>Ana Stanojević</t>
  </si>
  <si>
    <t>Branka Zečević</t>
  </si>
  <si>
    <t>Bogoljub Radović</t>
  </si>
  <si>
    <t>Yeva Stazilova</t>
  </si>
  <si>
    <t>Lazar Betić</t>
  </si>
  <si>
    <t>Tijana Ostojić</t>
  </si>
  <si>
    <t>Martina Tasić</t>
  </si>
  <si>
    <t>Ivana Kažić</t>
  </si>
  <si>
    <t>Arijeta Feka</t>
  </si>
  <si>
    <t>Elma Mulić</t>
  </si>
  <si>
    <t>Zorana Kruščić</t>
  </si>
  <si>
    <t>Irena Radulović</t>
  </si>
  <si>
    <t>Bojan Đapić</t>
  </si>
  <si>
    <t>Jelena Petrović</t>
  </si>
  <si>
    <t>Jovana Savić</t>
  </si>
  <si>
    <t>Branislav Šćepanović</t>
  </si>
  <si>
    <t>Jelena Radanović</t>
  </si>
  <si>
    <t>25/2015</t>
  </si>
  <si>
    <t>40/2015</t>
  </si>
  <si>
    <t>43/2015</t>
  </si>
  <si>
    <t>50/2015</t>
  </si>
  <si>
    <t>26/2014</t>
  </si>
  <si>
    <t>28/2014</t>
  </si>
  <si>
    <t>34/2014</t>
  </si>
  <si>
    <t>38/2014</t>
  </si>
  <si>
    <t>45/2014</t>
  </si>
  <si>
    <t>57/2014</t>
  </si>
  <si>
    <t>27/2013</t>
  </si>
  <si>
    <t>63/2011</t>
  </si>
  <si>
    <t>58/2010</t>
  </si>
  <si>
    <t>39/2008</t>
  </si>
  <si>
    <t>Petar Drašković</t>
  </si>
  <si>
    <t>Nikola Slavković</t>
  </si>
  <si>
    <t>Danilo Đurišić</t>
  </si>
  <si>
    <t>Vaso Babović</t>
  </si>
  <si>
    <t>Mikan Vujović</t>
  </si>
  <si>
    <t>Nina Šćekić</t>
  </si>
  <si>
    <t>Nikoleta Kažić</t>
  </si>
  <si>
    <t>Vojislav Dragović</t>
  </si>
  <si>
    <t>Milica Dmitrić</t>
  </si>
  <si>
    <t>Filip Kažić</t>
  </si>
  <si>
    <t>Ognjen Sredanović</t>
  </si>
  <si>
    <t>Vuk Zečević</t>
  </si>
  <si>
    <t>Maja Drašković</t>
  </si>
  <si>
    <t>Ivana Planinić</t>
  </si>
  <si>
    <t/>
  </si>
  <si>
    <t xml:space="preserve">OBRAZAC za evidenciju osvojenih poena na predmetu i predlog ocjene, studijske 2019/20.     zimski semestar </t>
  </si>
  <si>
    <t>Martin Nikolić</t>
  </si>
  <si>
    <t>48/2018</t>
  </si>
  <si>
    <t>Saška Pantović</t>
  </si>
  <si>
    <t>31/2018</t>
  </si>
  <si>
    <t>59,5+0,5</t>
  </si>
  <si>
    <t>D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</si>
</sst>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26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0" fillId="0" borderId="14" xfId="0" applyNumberFormat="1" applyFont="1" applyBorder="1"/>
    <xf numFmtId="0" fontId="29" fillId="0" borderId="14" xfId="0" applyNumberFormat="1" applyFont="1" applyFill="1" applyBorder="1" applyAlignment="1">
      <alignment horizontal="center"/>
    </xf>
    <xf numFmtId="0" fontId="29" fillId="0" borderId="10" xfId="0" applyFont="1" applyFill="1" applyBorder="1"/>
    <xf numFmtId="0" fontId="19" fillId="0" borderId="10" xfId="0" applyFont="1" applyFill="1" applyBorder="1"/>
    <xf numFmtId="0" fontId="0" fillId="0" borderId="18" xfId="0" applyBorder="1"/>
    <xf numFmtId="49" fontId="29" fillId="0" borderId="10" xfId="0" applyNumberFormat="1" applyFont="1" applyFill="1" applyBorder="1"/>
    <xf numFmtId="164" fontId="29" fillId="0" borderId="14" xfId="0" applyNumberFormat="1" applyFont="1" applyFill="1" applyBorder="1" applyAlignment="1">
      <alignment horizontal="center"/>
    </xf>
    <xf numFmtId="2" fontId="29" fillId="0" borderId="14" xfId="0" applyNumberFormat="1" applyFont="1" applyFill="1" applyBorder="1" applyAlignment="1">
      <alignment horizontal="center"/>
    </xf>
    <xf numFmtId="0" fontId="1" fillId="0" borderId="10" xfId="0" applyFont="1" applyBorder="1" applyAlignment="1"/>
    <xf numFmtId="0" fontId="19" fillId="0" borderId="10" xfId="0" applyFont="1" applyBorder="1" applyAlignment="1"/>
    <xf numFmtId="0" fontId="22" fillId="0" borderId="10" xfId="0" applyFont="1" applyBorder="1" applyAlignment="1">
      <alignment horizontal="center" vertical="top" wrapText="1"/>
    </xf>
    <xf numFmtId="0" fontId="33" fillId="0" borderId="13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2" fillId="0" borderId="15" xfId="0" applyFont="1" applyBorder="1" applyAlignment="1">
      <alignment vertical="top" wrapText="1"/>
    </xf>
    <xf numFmtId="0" fontId="32" fillId="0" borderId="16" xfId="0" applyFont="1" applyBorder="1" applyAlignment="1">
      <alignment vertical="top" wrapText="1"/>
    </xf>
    <xf numFmtId="0" fontId="30" fillId="0" borderId="1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7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24" fillId="0" borderId="11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vertical="center" textRotation="90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5"/>
  <sheetViews>
    <sheetView tabSelected="1" zoomScaleNormal="165" workbookViewId="0">
      <pane ySplit="7" topLeftCell="A8" activePane="bottomLeft" state="frozen"/>
      <selection pane="bottomLeft" activeCell="U97" sqref="U97"/>
    </sheetView>
  </sheetViews>
  <sheetFormatPr defaultRowHeight="12.75"/>
  <cols>
    <col min="1" max="1" width="9.1406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20" width="8.5703125" customWidth="1"/>
    <col min="21" max="21" width="5.85546875" customWidth="1"/>
  </cols>
  <sheetData>
    <row r="1" spans="1:21" ht="40.5" customHeight="1">
      <c r="A1" s="22" t="s">
        <v>247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4"/>
      <c r="U1" s="25"/>
    </row>
    <row r="2" spans="1:21" ht="19.5" customHeight="1">
      <c r="A2" s="18" t="s">
        <v>19</v>
      </c>
      <c r="B2" s="19"/>
      <c r="C2" s="18" t="s">
        <v>20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6" t="s">
        <v>45</v>
      </c>
      <c r="P2" s="27"/>
      <c r="Q2" s="27"/>
      <c r="R2" s="27"/>
      <c r="S2" s="27"/>
      <c r="T2" s="27"/>
      <c r="U2" s="27"/>
    </row>
    <row r="3" spans="1:21" ht="24.75" customHeight="1">
      <c r="A3" s="15" t="s">
        <v>23</v>
      </c>
      <c r="B3" s="16"/>
      <c r="C3" s="16"/>
      <c r="D3" s="17" t="s">
        <v>21</v>
      </c>
      <c r="E3" s="17"/>
      <c r="F3" s="17"/>
      <c r="G3" s="17"/>
      <c r="H3" s="28" t="s">
        <v>22</v>
      </c>
      <c r="I3" s="29"/>
      <c r="J3" s="29"/>
      <c r="K3" s="29"/>
      <c r="L3" s="29"/>
      <c r="M3" s="29"/>
      <c r="N3" s="29"/>
      <c r="O3" s="29"/>
      <c r="P3" s="29"/>
      <c r="Q3" s="30" t="s">
        <v>0</v>
      </c>
      <c r="R3" s="31"/>
      <c r="S3" s="31"/>
      <c r="T3" s="31"/>
      <c r="U3" s="31"/>
    </row>
    <row r="4" spans="1:21" ht="6.75" customHeight="1">
      <c r="D4" s="1"/>
      <c r="E4" s="1"/>
      <c r="F4" s="1"/>
      <c r="G4" s="1"/>
      <c r="H4" s="1"/>
    </row>
    <row r="5" spans="1:21" ht="21" customHeight="1">
      <c r="A5" s="34" t="s">
        <v>1</v>
      </c>
      <c r="B5" s="36" t="s">
        <v>2</v>
      </c>
      <c r="C5" s="37" t="s">
        <v>3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 t="s">
        <v>4</v>
      </c>
      <c r="U5" s="32" t="s">
        <v>5</v>
      </c>
    </row>
    <row r="6" spans="1:21" ht="21" customHeight="1" thickTop="1" thickBot="1">
      <c r="A6" s="34"/>
      <c r="B6" s="36"/>
      <c r="C6" s="2"/>
      <c r="D6" s="33" t="s">
        <v>6</v>
      </c>
      <c r="E6" s="33"/>
      <c r="F6" s="33"/>
      <c r="G6" s="33"/>
      <c r="H6" s="33"/>
      <c r="I6" s="33" t="s">
        <v>7</v>
      </c>
      <c r="J6" s="33"/>
      <c r="K6" s="33"/>
      <c r="L6" s="33" t="s">
        <v>8</v>
      </c>
      <c r="M6" s="33"/>
      <c r="N6" s="33"/>
      <c r="O6" s="33" t="s">
        <v>9</v>
      </c>
      <c r="P6" s="33"/>
      <c r="Q6" s="33"/>
      <c r="R6" s="33" t="s">
        <v>10</v>
      </c>
      <c r="S6" s="33"/>
      <c r="T6" s="38"/>
      <c r="U6" s="32"/>
    </row>
    <row r="7" spans="1:21" ht="21" customHeight="1" thickTop="1" thickBot="1">
      <c r="A7" s="35"/>
      <c r="B7" s="36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38"/>
      <c r="U7" s="32"/>
    </row>
    <row r="8" spans="1:21" ht="15" customHeight="1" thickTop="1">
      <c r="A8" s="10" t="s">
        <v>46</v>
      </c>
      <c r="B8" s="9" t="s">
        <v>132</v>
      </c>
      <c r="C8" s="8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8">
        <v>27</v>
      </c>
      <c r="P8" s="8"/>
      <c r="Q8" s="7"/>
      <c r="R8" s="13">
        <v>0</v>
      </c>
      <c r="S8" s="13">
        <v>11</v>
      </c>
      <c r="T8" s="13">
        <f>IF(AND(C8="",O8="",R8="",S8=""),"",SUM(C8,O8,IF(S8="",R8,S8)))</f>
        <v>38</v>
      </c>
      <c r="U8" s="8" t="str">
        <f>IF(T8="","",IF(T8&gt;89,"A",IF(T8&gt;79,"B",IF(T8&gt;69,"C",IF(T8&gt;59,"D",IF(T8&gt;49,"E","F"))))))</f>
        <v>F</v>
      </c>
    </row>
    <row r="9" spans="1:21" ht="15" customHeight="1">
      <c r="A9" s="10" t="s">
        <v>47</v>
      </c>
      <c r="B9" s="9" t="s">
        <v>133</v>
      </c>
      <c r="C9" s="8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8">
        <v>32</v>
      </c>
      <c r="P9" s="8"/>
      <c r="Q9" s="7"/>
      <c r="R9" s="13">
        <v>8</v>
      </c>
      <c r="S9" s="13"/>
      <c r="T9" s="13">
        <f t="shared" ref="T9:T54" si="0">IF(AND(C9="",O9="",R9="",S9=""),"",SUM(C9,O9,IF(S9="",R9,S9)))</f>
        <v>40</v>
      </c>
      <c r="U9" s="8" t="str">
        <f t="shared" ref="U9:U54" si="1">IF(T9="","",IF(T9&gt;89,"A",IF(T9&gt;79,"B",IF(T9&gt;69,"C",IF(T9&gt;59,"D",IF(T9&gt;49,"E","F"))))))</f>
        <v>F</v>
      </c>
    </row>
    <row r="10" spans="1:21" ht="15" customHeight="1">
      <c r="A10" s="10" t="s">
        <v>48</v>
      </c>
      <c r="B10" s="9" t="s">
        <v>134</v>
      </c>
      <c r="C10" s="8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8">
        <v>28</v>
      </c>
      <c r="P10" s="8"/>
      <c r="Q10" s="7"/>
      <c r="R10" s="13"/>
      <c r="S10" s="13">
        <v>14.5</v>
      </c>
      <c r="T10" s="13">
        <f t="shared" si="0"/>
        <v>42.5</v>
      </c>
      <c r="U10" s="8" t="str">
        <f t="shared" si="1"/>
        <v>F</v>
      </c>
    </row>
    <row r="11" spans="1:21" ht="15" customHeight="1">
      <c r="A11" s="10" t="s">
        <v>49</v>
      </c>
      <c r="B11" s="9" t="s">
        <v>135</v>
      </c>
      <c r="C11" s="8">
        <v>2</v>
      </c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8">
        <v>29</v>
      </c>
      <c r="P11" s="8"/>
      <c r="Q11" s="7"/>
      <c r="R11" s="13">
        <v>20.5</v>
      </c>
      <c r="S11" s="13"/>
      <c r="T11" s="13">
        <f t="shared" si="0"/>
        <v>51.5</v>
      </c>
      <c r="U11" s="8" t="str">
        <f t="shared" si="1"/>
        <v>E</v>
      </c>
    </row>
    <row r="12" spans="1:21" ht="15" customHeight="1">
      <c r="A12" s="10" t="s">
        <v>50</v>
      </c>
      <c r="B12" s="9" t="s">
        <v>136</v>
      </c>
      <c r="C12" s="8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8">
        <v>0</v>
      </c>
      <c r="P12" s="8"/>
      <c r="Q12" s="7"/>
      <c r="R12" s="13"/>
      <c r="S12" s="13"/>
      <c r="T12" s="13">
        <f t="shared" si="0"/>
        <v>0</v>
      </c>
      <c r="U12" s="8" t="str">
        <f t="shared" si="1"/>
        <v>F</v>
      </c>
    </row>
    <row r="13" spans="1:21" ht="15" customHeight="1">
      <c r="A13" s="10" t="s">
        <v>51</v>
      </c>
      <c r="B13" s="9" t="s">
        <v>137</v>
      </c>
      <c r="C13" s="8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8">
        <v>32</v>
      </c>
      <c r="P13" s="8"/>
      <c r="Q13" s="7"/>
      <c r="R13" s="13">
        <v>9.5</v>
      </c>
      <c r="S13" s="13">
        <v>14</v>
      </c>
      <c r="T13" s="13">
        <f t="shared" si="0"/>
        <v>46</v>
      </c>
      <c r="U13" s="8" t="str">
        <f t="shared" si="1"/>
        <v>F</v>
      </c>
    </row>
    <row r="14" spans="1:21" ht="15" customHeight="1">
      <c r="A14" s="10" t="s">
        <v>52</v>
      </c>
      <c r="B14" s="9" t="s">
        <v>138</v>
      </c>
      <c r="C14" s="8">
        <v>2</v>
      </c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8">
        <v>41</v>
      </c>
      <c r="P14" s="8"/>
      <c r="Q14" s="7"/>
      <c r="R14" s="13">
        <v>17.5</v>
      </c>
      <c r="S14" s="13"/>
      <c r="T14" s="13">
        <f t="shared" si="0"/>
        <v>60.5</v>
      </c>
      <c r="U14" s="8" t="str">
        <f t="shared" si="1"/>
        <v>D</v>
      </c>
    </row>
    <row r="15" spans="1:21" ht="15" customHeight="1">
      <c r="A15" s="10" t="s">
        <v>53</v>
      </c>
      <c r="B15" s="9" t="s">
        <v>139</v>
      </c>
      <c r="C15" s="8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8">
        <v>9</v>
      </c>
      <c r="P15" s="8"/>
      <c r="Q15" s="7"/>
      <c r="R15" s="13">
        <v>10.5</v>
      </c>
      <c r="S15" s="13"/>
      <c r="T15" s="13">
        <f t="shared" si="0"/>
        <v>19.5</v>
      </c>
      <c r="U15" s="8" t="str">
        <f t="shared" si="1"/>
        <v>F</v>
      </c>
    </row>
    <row r="16" spans="1:21" ht="15" customHeight="1">
      <c r="A16" s="10" t="s">
        <v>54</v>
      </c>
      <c r="B16" s="9" t="s">
        <v>140</v>
      </c>
      <c r="C16" s="8">
        <v>2</v>
      </c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8">
        <v>38</v>
      </c>
      <c r="P16" s="8"/>
      <c r="Q16" s="7"/>
      <c r="R16" s="13"/>
      <c r="S16" s="13">
        <v>11</v>
      </c>
      <c r="T16" s="13">
        <f t="shared" si="0"/>
        <v>51</v>
      </c>
      <c r="U16" s="8" t="str">
        <f t="shared" si="1"/>
        <v>E</v>
      </c>
    </row>
    <row r="17" spans="1:21" ht="15" customHeight="1">
      <c r="A17" s="10" t="s">
        <v>55</v>
      </c>
      <c r="B17" s="9" t="s">
        <v>141</v>
      </c>
      <c r="C17" s="8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8">
        <v>12</v>
      </c>
      <c r="P17" s="8"/>
      <c r="Q17" s="7"/>
      <c r="R17" s="13"/>
      <c r="S17" s="13">
        <v>6</v>
      </c>
      <c r="T17" s="13">
        <f t="shared" si="0"/>
        <v>18</v>
      </c>
      <c r="U17" s="8" t="str">
        <f t="shared" si="1"/>
        <v>F</v>
      </c>
    </row>
    <row r="18" spans="1:21" ht="15" customHeight="1">
      <c r="A18" s="10" t="s">
        <v>56</v>
      </c>
      <c r="B18" s="9" t="s">
        <v>142</v>
      </c>
      <c r="C18" s="8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8">
        <v>23</v>
      </c>
      <c r="P18" s="8"/>
      <c r="Q18" s="7"/>
      <c r="R18" s="13">
        <v>0</v>
      </c>
      <c r="S18" s="13">
        <v>6.5</v>
      </c>
      <c r="T18" s="13">
        <f t="shared" si="0"/>
        <v>29.5</v>
      </c>
      <c r="U18" s="8" t="str">
        <f t="shared" si="1"/>
        <v>F</v>
      </c>
    </row>
    <row r="19" spans="1:21" ht="15" customHeight="1">
      <c r="A19" s="10" t="s">
        <v>57</v>
      </c>
      <c r="B19" s="9" t="s">
        <v>143</v>
      </c>
      <c r="C19" s="8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8">
        <v>20</v>
      </c>
      <c r="P19" s="8"/>
      <c r="Q19" s="7"/>
      <c r="R19" s="13">
        <v>0</v>
      </c>
      <c r="S19" s="13">
        <v>5</v>
      </c>
      <c r="T19" s="13">
        <f t="shared" si="0"/>
        <v>25</v>
      </c>
      <c r="U19" s="8" t="str">
        <f t="shared" si="1"/>
        <v>F</v>
      </c>
    </row>
    <row r="20" spans="1:21" ht="15" customHeight="1">
      <c r="A20" s="10" t="s">
        <v>58</v>
      </c>
      <c r="B20" s="9" t="s">
        <v>144</v>
      </c>
      <c r="C20" s="8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8">
        <v>29</v>
      </c>
      <c r="P20" s="8"/>
      <c r="Q20" s="7"/>
      <c r="R20" s="13"/>
      <c r="S20" s="13">
        <v>7</v>
      </c>
      <c r="T20" s="13">
        <f t="shared" si="0"/>
        <v>36</v>
      </c>
      <c r="U20" s="8" t="str">
        <f t="shared" si="1"/>
        <v>F</v>
      </c>
    </row>
    <row r="21" spans="1:21" ht="15" customHeight="1">
      <c r="A21" s="10" t="s">
        <v>59</v>
      </c>
      <c r="B21" s="9" t="s">
        <v>145</v>
      </c>
      <c r="C21" s="8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8">
        <v>39</v>
      </c>
      <c r="P21" s="8"/>
      <c r="Q21" s="7"/>
      <c r="R21" s="13"/>
      <c r="S21" s="13">
        <v>17</v>
      </c>
      <c r="T21" s="13">
        <f t="shared" si="0"/>
        <v>56</v>
      </c>
      <c r="U21" s="8" t="str">
        <f t="shared" si="1"/>
        <v>E</v>
      </c>
    </row>
    <row r="22" spans="1:21" ht="15" customHeight="1">
      <c r="A22" s="10" t="s">
        <v>60</v>
      </c>
      <c r="B22" s="9" t="s">
        <v>146</v>
      </c>
      <c r="C22" s="8"/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  <c r="O22" s="8">
        <v>25</v>
      </c>
      <c r="P22" s="8"/>
      <c r="Q22" s="7"/>
      <c r="R22" s="13">
        <v>14.5</v>
      </c>
      <c r="S22" s="13">
        <v>18</v>
      </c>
      <c r="T22" s="13">
        <f t="shared" si="0"/>
        <v>43</v>
      </c>
      <c r="U22" s="8" t="str">
        <f t="shared" si="1"/>
        <v>F</v>
      </c>
    </row>
    <row r="23" spans="1:21" ht="15" customHeight="1">
      <c r="A23" s="10" t="s">
        <v>61</v>
      </c>
      <c r="B23" s="9" t="s">
        <v>147</v>
      </c>
      <c r="C23" s="8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8">
        <v>0</v>
      </c>
      <c r="P23" s="8"/>
      <c r="Q23" s="7"/>
      <c r="R23" s="13"/>
      <c r="S23" s="13"/>
      <c r="T23" s="13">
        <f t="shared" si="0"/>
        <v>0</v>
      </c>
      <c r="U23" s="8" t="str">
        <f t="shared" si="1"/>
        <v>F</v>
      </c>
    </row>
    <row r="24" spans="1:21" ht="15" customHeight="1">
      <c r="A24" s="10" t="s">
        <v>62</v>
      </c>
      <c r="B24" s="9" t="s">
        <v>148</v>
      </c>
      <c r="C24" s="8"/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8">
        <v>37</v>
      </c>
      <c r="P24" s="8"/>
      <c r="Q24" s="7"/>
      <c r="R24" s="13"/>
      <c r="S24" s="13">
        <v>18.5</v>
      </c>
      <c r="T24" s="13">
        <f t="shared" si="0"/>
        <v>55.5</v>
      </c>
      <c r="U24" s="8" t="str">
        <f t="shared" si="1"/>
        <v>E</v>
      </c>
    </row>
    <row r="25" spans="1:21" ht="15" customHeight="1">
      <c r="A25" s="10" t="s">
        <v>63</v>
      </c>
      <c r="B25" s="9" t="s">
        <v>149</v>
      </c>
      <c r="C25" s="8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8">
        <v>48</v>
      </c>
      <c r="P25" s="8"/>
      <c r="Q25" s="7"/>
      <c r="R25" s="13">
        <v>23</v>
      </c>
      <c r="S25" s="13"/>
      <c r="T25" s="13">
        <f t="shared" si="0"/>
        <v>71</v>
      </c>
      <c r="U25" s="8" t="str">
        <f t="shared" si="1"/>
        <v>C</v>
      </c>
    </row>
    <row r="26" spans="1:21" ht="15" customHeight="1">
      <c r="A26" s="10" t="s">
        <v>64</v>
      </c>
      <c r="B26" s="9" t="s">
        <v>150</v>
      </c>
      <c r="C26" s="8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8">
        <v>17</v>
      </c>
      <c r="P26" s="8"/>
      <c r="Q26" s="7"/>
      <c r="R26" s="13">
        <v>15</v>
      </c>
      <c r="S26" s="13">
        <v>25</v>
      </c>
      <c r="T26" s="13">
        <f t="shared" si="0"/>
        <v>42</v>
      </c>
      <c r="U26" s="8" t="str">
        <f t="shared" si="1"/>
        <v>F</v>
      </c>
    </row>
    <row r="27" spans="1:21" ht="15" customHeight="1">
      <c r="A27" s="10" t="s">
        <v>65</v>
      </c>
      <c r="B27" s="9" t="s">
        <v>151</v>
      </c>
      <c r="C27" s="8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8">
        <v>11</v>
      </c>
      <c r="P27" s="8"/>
      <c r="Q27" s="7"/>
      <c r="R27" s="13">
        <v>10.5</v>
      </c>
      <c r="S27" s="13">
        <v>4</v>
      </c>
      <c r="T27" s="13">
        <f t="shared" si="0"/>
        <v>15</v>
      </c>
      <c r="U27" s="8" t="str">
        <f t="shared" si="1"/>
        <v>F</v>
      </c>
    </row>
    <row r="28" spans="1:21" ht="15" customHeight="1">
      <c r="A28" s="10" t="s">
        <v>66</v>
      </c>
      <c r="B28" s="9" t="s">
        <v>152</v>
      </c>
      <c r="C28" s="8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8">
        <v>29</v>
      </c>
      <c r="P28" s="8"/>
      <c r="Q28" s="7"/>
      <c r="R28" s="13">
        <v>13</v>
      </c>
      <c r="S28" s="13">
        <v>32</v>
      </c>
      <c r="T28" s="13">
        <f t="shared" si="0"/>
        <v>61</v>
      </c>
      <c r="U28" s="8" t="str">
        <f t="shared" si="1"/>
        <v>D</v>
      </c>
    </row>
    <row r="29" spans="1:21" ht="15" customHeight="1">
      <c r="A29" s="10" t="s">
        <v>67</v>
      </c>
      <c r="B29" s="9" t="s">
        <v>153</v>
      </c>
      <c r="C29" s="8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8">
        <v>38</v>
      </c>
      <c r="P29" s="8"/>
      <c r="Q29" s="7"/>
      <c r="R29" s="13">
        <v>25.5</v>
      </c>
      <c r="S29" s="13"/>
      <c r="T29" s="13">
        <f t="shared" si="0"/>
        <v>63.5</v>
      </c>
      <c r="U29" s="8" t="str">
        <f t="shared" si="1"/>
        <v>D</v>
      </c>
    </row>
    <row r="30" spans="1:21" ht="15" customHeight="1">
      <c r="A30" s="10" t="s">
        <v>68</v>
      </c>
      <c r="B30" s="9" t="s">
        <v>154</v>
      </c>
      <c r="C30" s="8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8">
        <v>31</v>
      </c>
      <c r="P30" s="8"/>
      <c r="Q30" s="7"/>
      <c r="R30" s="13">
        <v>3</v>
      </c>
      <c r="S30" s="13"/>
      <c r="T30" s="13">
        <f t="shared" si="0"/>
        <v>34</v>
      </c>
      <c r="U30" s="8" t="str">
        <f t="shared" si="1"/>
        <v>F</v>
      </c>
    </row>
    <row r="31" spans="1:21" ht="15" customHeight="1">
      <c r="A31" s="10" t="s">
        <v>69</v>
      </c>
      <c r="B31" s="9" t="s">
        <v>155</v>
      </c>
      <c r="C31" s="8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8">
        <v>30</v>
      </c>
      <c r="P31" s="8"/>
      <c r="Q31" s="7"/>
      <c r="R31" s="13">
        <v>4</v>
      </c>
      <c r="S31" s="13">
        <v>14</v>
      </c>
      <c r="T31" s="13">
        <f t="shared" si="0"/>
        <v>44</v>
      </c>
      <c r="U31" s="8" t="str">
        <f t="shared" si="1"/>
        <v>F</v>
      </c>
    </row>
    <row r="32" spans="1:21" ht="15" customHeight="1">
      <c r="A32" s="10" t="s">
        <v>70</v>
      </c>
      <c r="B32" s="9" t="s">
        <v>156</v>
      </c>
      <c r="C32" s="8">
        <v>2</v>
      </c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8">
        <v>30</v>
      </c>
      <c r="P32" s="8"/>
      <c r="Q32" s="7"/>
      <c r="R32" s="13">
        <v>9.5</v>
      </c>
      <c r="S32" s="13">
        <v>18</v>
      </c>
      <c r="T32" s="13">
        <f t="shared" si="0"/>
        <v>50</v>
      </c>
      <c r="U32" s="8" t="str">
        <f t="shared" si="1"/>
        <v>E</v>
      </c>
    </row>
    <row r="33" spans="1:21" ht="15" customHeight="1">
      <c r="A33" s="10" t="s">
        <v>71</v>
      </c>
      <c r="B33" s="9" t="s">
        <v>157</v>
      </c>
      <c r="C33" s="8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8">
        <v>3</v>
      </c>
      <c r="P33" s="8"/>
      <c r="Q33" s="7"/>
      <c r="R33" s="13"/>
      <c r="S33" s="13"/>
      <c r="T33" s="13">
        <f t="shared" si="0"/>
        <v>3</v>
      </c>
      <c r="U33" s="8" t="str">
        <f t="shared" si="1"/>
        <v>F</v>
      </c>
    </row>
    <row r="34" spans="1:21" ht="15" customHeight="1">
      <c r="A34" s="10" t="s">
        <v>72</v>
      </c>
      <c r="B34" s="9" t="s">
        <v>158</v>
      </c>
      <c r="C34" s="8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8">
        <v>0</v>
      </c>
      <c r="P34" s="8"/>
      <c r="Q34" s="7"/>
      <c r="R34" s="13"/>
      <c r="S34" s="13"/>
      <c r="T34" s="13">
        <f t="shared" si="0"/>
        <v>0</v>
      </c>
      <c r="U34" s="8" t="str">
        <f t="shared" si="1"/>
        <v>F</v>
      </c>
    </row>
    <row r="35" spans="1:21" ht="15" customHeight="1">
      <c r="A35" s="10" t="s">
        <v>73</v>
      </c>
      <c r="B35" s="9" t="s">
        <v>159</v>
      </c>
      <c r="C35" s="8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8">
        <v>1</v>
      </c>
      <c r="P35" s="8"/>
      <c r="Q35" s="7"/>
      <c r="R35" s="13"/>
      <c r="S35" s="13"/>
      <c r="T35" s="13">
        <f t="shared" si="0"/>
        <v>1</v>
      </c>
      <c r="U35" s="8" t="str">
        <f t="shared" si="1"/>
        <v>F</v>
      </c>
    </row>
    <row r="36" spans="1:21" ht="15" customHeight="1">
      <c r="A36" s="10" t="s">
        <v>74</v>
      </c>
      <c r="B36" s="9" t="s">
        <v>160</v>
      </c>
      <c r="C36" s="8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8">
        <v>24</v>
      </c>
      <c r="P36" s="8"/>
      <c r="Q36" s="7"/>
      <c r="R36" s="13"/>
      <c r="S36" s="13">
        <v>15.5</v>
      </c>
      <c r="T36" s="13">
        <f t="shared" si="0"/>
        <v>39.5</v>
      </c>
      <c r="U36" s="8" t="str">
        <f t="shared" si="1"/>
        <v>F</v>
      </c>
    </row>
    <row r="37" spans="1:21" ht="15" customHeight="1">
      <c r="A37" s="10" t="s">
        <v>75</v>
      </c>
      <c r="B37" s="9" t="s">
        <v>161</v>
      </c>
      <c r="C37" s="8"/>
      <c r="D37" s="5"/>
      <c r="E37" s="5"/>
      <c r="F37" s="5"/>
      <c r="G37" s="5"/>
      <c r="H37" s="5"/>
      <c r="I37" s="6"/>
      <c r="J37" s="6"/>
      <c r="K37" s="6"/>
      <c r="L37" s="6"/>
      <c r="M37" s="6"/>
      <c r="N37" s="6"/>
      <c r="O37" s="8">
        <v>22</v>
      </c>
      <c r="P37" s="8"/>
      <c r="Q37" s="7"/>
      <c r="R37" s="13">
        <v>18.5</v>
      </c>
      <c r="S37" s="13">
        <v>32.5</v>
      </c>
      <c r="T37" s="13">
        <f t="shared" si="0"/>
        <v>54.5</v>
      </c>
      <c r="U37" s="8" t="str">
        <f t="shared" si="1"/>
        <v>E</v>
      </c>
    </row>
    <row r="38" spans="1:21" ht="15" customHeight="1">
      <c r="A38" s="10" t="s">
        <v>76</v>
      </c>
      <c r="B38" s="9" t="s">
        <v>162</v>
      </c>
      <c r="C38" s="8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  <c r="O38" s="8" t="s">
        <v>246</v>
      </c>
      <c r="P38" s="8"/>
      <c r="Q38" s="7"/>
      <c r="R38" s="13"/>
      <c r="S38" s="13"/>
      <c r="T38" s="13" t="str">
        <f t="shared" si="0"/>
        <v/>
      </c>
      <c r="U38" s="8" t="str">
        <f t="shared" si="1"/>
        <v/>
      </c>
    </row>
    <row r="39" spans="1:21" ht="15" customHeight="1">
      <c r="A39" s="10" t="s">
        <v>77</v>
      </c>
      <c r="B39" s="9" t="s">
        <v>163</v>
      </c>
      <c r="C39" s="8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  <c r="O39" s="8">
        <v>30</v>
      </c>
      <c r="P39" s="8"/>
      <c r="Q39" s="7"/>
      <c r="R39" s="13">
        <v>9.5</v>
      </c>
      <c r="S39" s="13">
        <v>21</v>
      </c>
      <c r="T39" s="13">
        <f t="shared" si="0"/>
        <v>51</v>
      </c>
      <c r="U39" s="8" t="str">
        <f t="shared" si="1"/>
        <v>E</v>
      </c>
    </row>
    <row r="40" spans="1:21" ht="15" customHeight="1">
      <c r="A40" s="10" t="s">
        <v>78</v>
      </c>
      <c r="B40" s="9" t="s">
        <v>164</v>
      </c>
      <c r="C40" s="8"/>
      <c r="D40" s="5"/>
      <c r="E40" s="5"/>
      <c r="F40" s="5"/>
      <c r="G40" s="5"/>
      <c r="H40" s="5"/>
      <c r="I40" s="6"/>
      <c r="J40" s="6"/>
      <c r="K40" s="6"/>
      <c r="L40" s="6"/>
      <c r="M40" s="6"/>
      <c r="N40" s="6"/>
      <c r="O40" s="8">
        <v>3</v>
      </c>
      <c r="P40" s="8"/>
      <c r="Q40" s="7"/>
      <c r="R40" s="13"/>
      <c r="S40" s="13"/>
      <c r="T40" s="13">
        <f t="shared" si="0"/>
        <v>3</v>
      </c>
      <c r="U40" s="8" t="str">
        <f t="shared" si="1"/>
        <v>F</v>
      </c>
    </row>
    <row r="41" spans="1:21" ht="15" customHeight="1">
      <c r="A41" s="10" t="s">
        <v>79</v>
      </c>
      <c r="B41" s="9" t="s">
        <v>165</v>
      </c>
      <c r="C41" s="8"/>
      <c r="D41" s="5"/>
      <c r="E41" s="5"/>
      <c r="F41" s="5"/>
      <c r="G41" s="5"/>
      <c r="H41" s="5"/>
      <c r="I41" s="6"/>
      <c r="J41" s="6"/>
      <c r="K41" s="6"/>
      <c r="L41" s="6"/>
      <c r="M41" s="6"/>
      <c r="N41" s="6"/>
      <c r="O41" s="8">
        <v>2</v>
      </c>
      <c r="P41" s="8"/>
      <c r="Q41" s="7"/>
      <c r="R41" s="13">
        <v>2</v>
      </c>
      <c r="S41" s="13"/>
      <c r="T41" s="13">
        <f t="shared" si="0"/>
        <v>4</v>
      </c>
      <c r="U41" s="8" t="str">
        <f t="shared" si="1"/>
        <v>F</v>
      </c>
    </row>
    <row r="42" spans="1:21" ht="15" customHeight="1">
      <c r="A42" s="10" t="s">
        <v>80</v>
      </c>
      <c r="B42" s="9" t="s">
        <v>166</v>
      </c>
      <c r="C42" s="8"/>
      <c r="D42" s="5"/>
      <c r="E42" s="5"/>
      <c r="F42" s="5"/>
      <c r="G42" s="5"/>
      <c r="H42" s="5"/>
      <c r="I42" s="6"/>
      <c r="J42" s="6"/>
      <c r="K42" s="6"/>
      <c r="L42" s="6"/>
      <c r="M42" s="6"/>
      <c r="N42" s="6"/>
      <c r="O42" s="8">
        <v>39</v>
      </c>
      <c r="P42" s="8"/>
      <c r="Q42" s="7"/>
      <c r="R42" s="13">
        <v>0</v>
      </c>
      <c r="S42" s="13">
        <v>13</v>
      </c>
      <c r="T42" s="13">
        <f t="shared" si="0"/>
        <v>52</v>
      </c>
      <c r="U42" s="8" t="str">
        <f t="shared" si="1"/>
        <v>E</v>
      </c>
    </row>
    <row r="43" spans="1:21" ht="15" customHeight="1">
      <c r="A43" s="10" t="s">
        <v>81</v>
      </c>
      <c r="B43" s="9" t="s">
        <v>167</v>
      </c>
      <c r="C43" s="8"/>
      <c r="D43" s="5"/>
      <c r="E43" s="5"/>
      <c r="F43" s="5"/>
      <c r="G43" s="5"/>
      <c r="H43" s="5"/>
      <c r="I43" s="6"/>
      <c r="J43" s="6"/>
      <c r="K43" s="6"/>
      <c r="L43" s="6"/>
      <c r="M43" s="6"/>
      <c r="N43" s="6"/>
      <c r="O43" s="8">
        <v>42</v>
      </c>
      <c r="P43" s="8"/>
      <c r="Q43" s="7"/>
      <c r="R43" s="13">
        <v>11</v>
      </c>
      <c r="S43" s="13">
        <v>19</v>
      </c>
      <c r="T43" s="13">
        <f t="shared" si="0"/>
        <v>61</v>
      </c>
      <c r="U43" s="8" t="str">
        <f t="shared" si="1"/>
        <v>D</v>
      </c>
    </row>
    <row r="44" spans="1:21" ht="15" customHeight="1">
      <c r="A44" s="10" t="s">
        <v>82</v>
      </c>
      <c r="B44" s="9" t="s">
        <v>168</v>
      </c>
      <c r="C44" s="8"/>
      <c r="D44" s="5"/>
      <c r="E44" s="5"/>
      <c r="F44" s="5"/>
      <c r="G44" s="5"/>
      <c r="H44" s="5"/>
      <c r="I44" s="6"/>
      <c r="J44" s="6"/>
      <c r="K44" s="6"/>
      <c r="L44" s="6"/>
      <c r="M44" s="6"/>
      <c r="N44" s="6"/>
      <c r="O44" s="8">
        <v>5</v>
      </c>
      <c r="P44" s="8"/>
      <c r="Q44" s="7"/>
      <c r="R44" s="13">
        <v>0</v>
      </c>
      <c r="S44" s="13">
        <v>14</v>
      </c>
      <c r="T44" s="13">
        <f t="shared" si="0"/>
        <v>19</v>
      </c>
      <c r="U44" s="8" t="str">
        <f t="shared" si="1"/>
        <v>F</v>
      </c>
    </row>
    <row r="45" spans="1:21" ht="15" customHeight="1">
      <c r="A45" s="10" t="s">
        <v>83</v>
      </c>
      <c r="B45" s="9" t="s">
        <v>169</v>
      </c>
      <c r="C45" s="8"/>
      <c r="D45" s="5"/>
      <c r="E45" s="5"/>
      <c r="F45" s="5"/>
      <c r="G45" s="5"/>
      <c r="H45" s="5"/>
      <c r="I45" s="6"/>
      <c r="J45" s="6"/>
      <c r="K45" s="6"/>
      <c r="L45" s="6"/>
      <c r="M45" s="6"/>
      <c r="N45" s="6"/>
      <c r="O45" s="8">
        <v>10</v>
      </c>
      <c r="P45" s="8"/>
      <c r="Q45" s="7"/>
      <c r="R45" s="13"/>
      <c r="S45" s="13"/>
      <c r="T45" s="13">
        <f t="shared" si="0"/>
        <v>10</v>
      </c>
      <c r="U45" s="8" t="str">
        <f t="shared" si="1"/>
        <v>F</v>
      </c>
    </row>
    <row r="46" spans="1:21" ht="15" customHeight="1">
      <c r="A46" s="10" t="s">
        <v>84</v>
      </c>
      <c r="B46" s="9" t="s">
        <v>170</v>
      </c>
      <c r="C46" s="8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8">
        <v>1</v>
      </c>
      <c r="P46" s="8"/>
      <c r="Q46" s="7"/>
      <c r="R46" s="13"/>
      <c r="S46" s="13"/>
      <c r="T46" s="13">
        <f t="shared" si="0"/>
        <v>1</v>
      </c>
      <c r="U46" s="8" t="str">
        <f t="shared" si="1"/>
        <v>F</v>
      </c>
    </row>
    <row r="47" spans="1:21" ht="15">
      <c r="A47" s="10" t="s">
        <v>85</v>
      </c>
      <c r="B47" s="9" t="s">
        <v>171</v>
      </c>
      <c r="C47" s="8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8">
        <v>0</v>
      </c>
      <c r="P47" s="8"/>
      <c r="Q47" s="7"/>
      <c r="R47" s="13"/>
      <c r="S47" s="13"/>
      <c r="T47" s="13">
        <f t="shared" si="0"/>
        <v>0</v>
      </c>
      <c r="U47" s="8" t="str">
        <f t="shared" si="1"/>
        <v>F</v>
      </c>
    </row>
    <row r="48" spans="1:21" ht="15">
      <c r="A48" s="10" t="s">
        <v>86</v>
      </c>
      <c r="B48" s="9" t="s">
        <v>172</v>
      </c>
      <c r="C48" s="8"/>
      <c r="D48" s="5"/>
      <c r="E48" s="5"/>
      <c r="F48" s="5"/>
      <c r="G48" s="5"/>
      <c r="H48" s="5"/>
      <c r="I48" s="6"/>
      <c r="J48" s="6"/>
      <c r="K48" s="6"/>
      <c r="L48" s="6"/>
      <c r="M48" s="6"/>
      <c r="N48" s="6"/>
      <c r="O48" s="8">
        <v>30</v>
      </c>
      <c r="P48" s="8"/>
      <c r="Q48" s="7"/>
      <c r="R48" s="13">
        <v>0</v>
      </c>
      <c r="S48" s="13">
        <v>12</v>
      </c>
      <c r="T48" s="13">
        <f t="shared" si="0"/>
        <v>42</v>
      </c>
      <c r="U48" s="8" t="str">
        <f t="shared" si="1"/>
        <v>F</v>
      </c>
    </row>
    <row r="49" spans="1:21" ht="15">
      <c r="A49" s="10" t="s">
        <v>87</v>
      </c>
      <c r="B49" s="9" t="s">
        <v>173</v>
      </c>
      <c r="C49" s="8"/>
      <c r="D49" s="5"/>
      <c r="E49" s="5"/>
      <c r="F49" s="5"/>
      <c r="G49" s="5"/>
      <c r="H49" s="5"/>
      <c r="I49" s="6"/>
      <c r="J49" s="6"/>
      <c r="K49" s="6"/>
      <c r="L49" s="6"/>
      <c r="M49" s="6"/>
      <c r="N49" s="6"/>
      <c r="O49" s="8" t="s">
        <v>246</v>
      </c>
      <c r="P49" s="8"/>
      <c r="Q49" s="7"/>
      <c r="R49" s="13"/>
      <c r="S49" s="13"/>
      <c r="T49" s="13" t="str">
        <f t="shared" si="0"/>
        <v/>
      </c>
      <c r="U49" s="8" t="str">
        <f t="shared" si="1"/>
        <v/>
      </c>
    </row>
    <row r="50" spans="1:21" ht="15">
      <c r="A50" s="10" t="s">
        <v>88</v>
      </c>
      <c r="B50" s="9" t="s">
        <v>174</v>
      </c>
      <c r="C50" s="8"/>
      <c r="D50" s="5"/>
      <c r="E50" s="5"/>
      <c r="F50" s="5"/>
      <c r="G50" s="5"/>
      <c r="H50" s="5"/>
      <c r="I50" s="6"/>
      <c r="J50" s="6"/>
      <c r="K50" s="6"/>
      <c r="L50" s="6"/>
      <c r="M50" s="6"/>
      <c r="N50" s="6"/>
      <c r="O50" s="8">
        <v>0</v>
      </c>
      <c r="P50" s="8"/>
      <c r="Q50" s="7"/>
      <c r="R50" s="13">
        <v>1</v>
      </c>
      <c r="S50" s="13"/>
      <c r="T50" s="13">
        <f t="shared" si="0"/>
        <v>1</v>
      </c>
      <c r="U50" s="8" t="str">
        <f t="shared" si="1"/>
        <v>F</v>
      </c>
    </row>
    <row r="51" spans="1:21" ht="15">
      <c r="A51" s="10" t="s">
        <v>89</v>
      </c>
      <c r="B51" s="9" t="s">
        <v>175</v>
      </c>
      <c r="C51" s="8"/>
      <c r="D51" s="5"/>
      <c r="E51" s="5"/>
      <c r="F51" s="5"/>
      <c r="G51" s="5"/>
      <c r="H51" s="5"/>
      <c r="I51" s="6"/>
      <c r="J51" s="6"/>
      <c r="K51" s="6"/>
      <c r="L51" s="6"/>
      <c r="M51" s="6"/>
      <c r="N51" s="6"/>
      <c r="O51" s="8">
        <v>0</v>
      </c>
      <c r="P51" s="8"/>
      <c r="Q51" s="7"/>
      <c r="R51" s="13"/>
      <c r="S51" s="13"/>
      <c r="T51" s="13">
        <f t="shared" si="0"/>
        <v>0</v>
      </c>
      <c r="U51" s="8" t="str">
        <f t="shared" si="1"/>
        <v>F</v>
      </c>
    </row>
    <row r="52" spans="1:21" ht="15">
      <c r="A52" s="10" t="s">
        <v>90</v>
      </c>
      <c r="B52" s="9" t="s">
        <v>176</v>
      </c>
      <c r="C52" s="8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  <c r="O52" s="8">
        <v>0</v>
      </c>
      <c r="P52" s="8"/>
      <c r="Q52" s="7"/>
      <c r="R52" s="13"/>
      <c r="S52" s="13"/>
      <c r="T52" s="13">
        <f t="shared" si="0"/>
        <v>0</v>
      </c>
      <c r="U52" s="8" t="str">
        <f t="shared" si="1"/>
        <v>F</v>
      </c>
    </row>
    <row r="53" spans="1:21" ht="15">
      <c r="A53" s="10" t="s">
        <v>91</v>
      </c>
      <c r="B53" s="9" t="s">
        <v>177</v>
      </c>
      <c r="C53" s="8"/>
      <c r="D53" s="5"/>
      <c r="E53" s="5"/>
      <c r="F53" s="5"/>
      <c r="G53" s="5"/>
      <c r="H53" s="5"/>
      <c r="I53" s="6"/>
      <c r="J53" s="6"/>
      <c r="K53" s="6"/>
      <c r="L53" s="6"/>
      <c r="M53" s="6"/>
      <c r="N53" s="6"/>
      <c r="O53" s="8" t="s">
        <v>246</v>
      </c>
      <c r="P53" s="8"/>
      <c r="Q53" s="7"/>
      <c r="R53" s="13"/>
      <c r="S53" s="13"/>
      <c r="T53" s="13" t="str">
        <f t="shared" si="0"/>
        <v/>
      </c>
      <c r="U53" s="8" t="str">
        <f t="shared" si="1"/>
        <v/>
      </c>
    </row>
    <row r="54" spans="1:21" ht="15">
      <c r="A54" s="10" t="s">
        <v>92</v>
      </c>
      <c r="B54" s="9" t="s">
        <v>178</v>
      </c>
      <c r="C54" s="8"/>
      <c r="D54" s="5"/>
      <c r="E54" s="5"/>
      <c r="F54" s="5"/>
      <c r="G54" s="5"/>
      <c r="H54" s="5"/>
      <c r="I54" s="6"/>
      <c r="J54" s="6"/>
      <c r="K54" s="6"/>
      <c r="L54" s="6"/>
      <c r="M54" s="6"/>
      <c r="N54" s="6"/>
      <c r="O54" s="8">
        <v>47</v>
      </c>
      <c r="P54" s="8"/>
      <c r="Q54" s="7"/>
      <c r="R54" s="13">
        <v>25</v>
      </c>
      <c r="S54" s="13"/>
      <c r="T54" s="13">
        <f t="shared" si="0"/>
        <v>72</v>
      </c>
      <c r="U54" s="8" t="str">
        <f t="shared" si="1"/>
        <v>C</v>
      </c>
    </row>
    <row r="55" spans="1:21" ht="15">
      <c r="A55" s="10" t="s">
        <v>93</v>
      </c>
      <c r="B55" s="9" t="s">
        <v>179</v>
      </c>
      <c r="C55" s="8"/>
      <c r="D55" s="5"/>
      <c r="E55" s="5"/>
      <c r="F55" s="5"/>
      <c r="G55" s="5"/>
      <c r="H55" s="5"/>
      <c r="I55" s="6"/>
      <c r="J55" s="6"/>
      <c r="K55" s="6"/>
      <c r="L55" s="6"/>
      <c r="M55" s="6"/>
      <c r="N55" s="6"/>
      <c r="O55" s="8">
        <v>0</v>
      </c>
      <c r="P55" s="8"/>
      <c r="Q55" s="7"/>
      <c r="R55" s="13"/>
      <c r="S55" s="13"/>
      <c r="T55" s="13">
        <f t="shared" ref="T55:T95" si="2">IF(AND(C55="",O55="",R55="",S55=""),"",SUM(C55,O55,IF(S55="",R55,S55)))</f>
        <v>0</v>
      </c>
      <c r="U55" s="8" t="str">
        <f t="shared" ref="U55:U94" si="3">IF(T55="","",IF(T55&gt;89,"A",IF(T55&gt;79,"B",IF(T55&gt;69,"C",IF(T55&gt;59,"D",IF(T55&gt;49,"E","F"))))))</f>
        <v>F</v>
      </c>
    </row>
    <row r="56" spans="1:21" ht="15">
      <c r="A56" s="10" t="s">
        <v>94</v>
      </c>
      <c r="B56" s="9" t="s">
        <v>180</v>
      </c>
      <c r="C56" s="8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8" t="s">
        <v>246</v>
      </c>
      <c r="P56" s="11"/>
      <c r="Q56" s="11"/>
      <c r="R56" s="13"/>
      <c r="S56" s="13"/>
      <c r="T56" s="13" t="str">
        <f t="shared" si="2"/>
        <v/>
      </c>
      <c r="U56" s="8" t="str">
        <f t="shared" si="3"/>
        <v/>
      </c>
    </row>
    <row r="57" spans="1:21" ht="15">
      <c r="A57" s="10" t="s">
        <v>95</v>
      </c>
      <c r="B57" s="9" t="s">
        <v>181</v>
      </c>
      <c r="C57" s="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8">
        <v>7</v>
      </c>
      <c r="P57" s="11"/>
      <c r="Q57" s="11"/>
      <c r="R57" s="13"/>
      <c r="S57" s="13"/>
      <c r="T57" s="13">
        <f t="shared" si="2"/>
        <v>7</v>
      </c>
      <c r="U57" s="8" t="str">
        <f t="shared" si="3"/>
        <v>F</v>
      </c>
    </row>
    <row r="58" spans="1:21" ht="15">
      <c r="A58" s="10" t="s">
        <v>96</v>
      </c>
      <c r="B58" s="9" t="s">
        <v>182</v>
      </c>
      <c r="C58" s="8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8" t="s">
        <v>246</v>
      </c>
      <c r="P58" s="11"/>
      <c r="Q58" s="11"/>
      <c r="R58" s="13"/>
      <c r="S58" s="13"/>
      <c r="T58" s="13" t="str">
        <f t="shared" si="2"/>
        <v/>
      </c>
      <c r="U58" s="8" t="str">
        <f t="shared" si="3"/>
        <v/>
      </c>
    </row>
    <row r="59" spans="1:21" ht="15">
      <c r="A59" s="10" t="s">
        <v>97</v>
      </c>
      <c r="B59" s="9" t="s">
        <v>183</v>
      </c>
      <c r="C59" s="8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8">
        <v>29</v>
      </c>
      <c r="P59" s="11"/>
      <c r="Q59" s="11"/>
      <c r="R59" s="13">
        <v>6.5</v>
      </c>
      <c r="S59" s="13">
        <v>25</v>
      </c>
      <c r="T59" s="13">
        <f t="shared" si="2"/>
        <v>54</v>
      </c>
      <c r="U59" s="8" t="str">
        <f t="shared" si="3"/>
        <v>E</v>
      </c>
    </row>
    <row r="60" spans="1:21" ht="15">
      <c r="A60" s="10" t="s">
        <v>98</v>
      </c>
      <c r="B60" s="9" t="s">
        <v>184</v>
      </c>
      <c r="C60" s="8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8" t="s">
        <v>246</v>
      </c>
      <c r="P60" s="11"/>
      <c r="Q60" s="11"/>
      <c r="R60" s="13">
        <v>0</v>
      </c>
      <c r="S60" s="13"/>
      <c r="T60" s="13">
        <f t="shared" si="2"/>
        <v>0</v>
      </c>
      <c r="U60" s="8" t="str">
        <f t="shared" si="3"/>
        <v>F</v>
      </c>
    </row>
    <row r="61" spans="1:21" ht="15">
      <c r="A61" s="10" t="s">
        <v>99</v>
      </c>
      <c r="B61" s="9" t="s">
        <v>185</v>
      </c>
      <c r="C61" s="8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8">
        <v>23</v>
      </c>
      <c r="P61" s="11"/>
      <c r="Q61" s="11"/>
      <c r="R61" s="13">
        <v>3.5</v>
      </c>
      <c r="S61" s="13">
        <v>19</v>
      </c>
      <c r="T61" s="13">
        <f t="shared" si="2"/>
        <v>42</v>
      </c>
      <c r="U61" s="8" t="str">
        <f t="shared" si="3"/>
        <v>F</v>
      </c>
    </row>
    <row r="62" spans="1:21" ht="15">
      <c r="A62" s="10" t="s">
        <v>100</v>
      </c>
      <c r="B62" s="9" t="s">
        <v>186</v>
      </c>
      <c r="C62" s="8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8" t="s">
        <v>246</v>
      </c>
      <c r="P62" s="11"/>
      <c r="Q62" s="11"/>
      <c r="R62" s="13"/>
      <c r="S62" s="13"/>
      <c r="T62" s="13" t="str">
        <f t="shared" si="2"/>
        <v/>
      </c>
      <c r="U62" s="8" t="str">
        <f t="shared" si="3"/>
        <v/>
      </c>
    </row>
    <row r="63" spans="1:21" ht="15">
      <c r="A63" s="10" t="s">
        <v>101</v>
      </c>
      <c r="B63" s="9" t="s">
        <v>187</v>
      </c>
      <c r="C63" s="8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8" t="s">
        <v>246</v>
      </c>
      <c r="P63" s="11"/>
      <c r="Q63" s="11"/>
      <c r="R63" s="13"/>
      <c r="S63" s="13"/>
      <c r="T63" s="13" t="str">
        <f t="shared" si="2"/>
        <v/>
      </c>
      <c r="U63" s="8" t="str">
        <f t="shared" si="3"/>
        <v/>
      </c>
    </row>
    <row r="64" spans="1:21" ht="15">
      <c r="A64" s="10" t="s">
        <v>102</v>
      </c>
      <c r="B64" s="9" t="s">
        <v>188</v>
      </c>
      <c r="C64" s="8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8">
        <v>25</v>
      </c>
      <c r="P64" s="11"/>
      <c r="Q64" s="11"/>
      <c r="R64" s="13">
        <v>29.5</v>
      </c>
      <c r="S64" s="13"/>
      <c r="T64" s="13">
        <f t="shared" si="2"/>
        <v>54.5</v>
      </c>
      <c r="U64" s="8" t="str">
        <f t="shared" si="3"/>
        <v>E</v>
      </c>
    </row>
    <row r="65" spans="1:21" ht="15">
      <c r="A65" s="10" t="s">
        <v>251</v>
      </c>
      <c r="B65" s="9" t="s">
        <v>250</v>
      </c>
      <c r="C65" s="8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8">
        <v>16</v>
      </c>
      <c r="P65" s="11"/>
      <c r="Q65" s="11"/>
      <c r="R65" s="13"/>
      <c r="S65" s="13">
        <v>15.5</v>
      </c>
      <c r="T65" s="13">
        <f t="shared" ref="T65" si="4">IF(AND(C65="",O65="",R65="",S65=""),"",SUM(C65,O65,IF(S65="",R65,S65)))</f>
        <v>31.5</v>
      </c>
      <c r="U65" s="8" t="str">
        <f t="shared" ref="U65" si="5">IF(T65="","",IF(T65&gt;89,"A",IF(T65&gt;79,"B",IF(T65&gt;69,"C",IF(T65&gt;59,"D",IF(T65&gt;49,"E","F"))))))</f>
        <v>F</v>
      </c>
    </row>
    <row r="66" spans="1:21" ht="15">
      <c r="A66" s="10" t="s">
        <v>103</v>
      </c>
      <c r="B66" s="9" t="s">
        <v>189</v>
      </c>
      <c r="C66" s="8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8" t="s">
        <v>246</v>
      </c>
      <c r="P66" s="11"/>
      <c r="Q66" s="11"/>
      <c r="R66" s="13"/>
      <c r="S66" s="13"/>
      <c r="T66" s="13" t="str">
        <f t="shared" si="2"/>
        <v/>
      </c>
      <c r="U66" s="8" t="str">
        <f t="shared" si="3"/>
        <v/>
      </c>
    </row>
    <row r="67" spans="1:21" ht="15">
      <c r="A67" s="10" t="s">
        <v>104</v>
      </c>
      <c r="B67" s="9" t="s">
        <v>190</v>
      </c>
      <c r="C67" s="8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8" t="s">
        <v>246</v>
      </c>
      <c r="P67" s="11"/>
      <c r="Q67" s="11"/>
      <c r="R67" s="13"/>
      <c r="S67" s="13"/>
      <c r="T67" s="13" t="str">
        <f t="shared" si="2"/>
        <v/>
      </c>
      <c r="U67" s="8" t="str">
        <f t="shared" si="3"/>
        <v/>
      </c>
    </row>
    <row r="68" spans="1:21" ht="15">
      <c r="A68" s="10" t="s">
        <v>105</v>
      </c>
      <c r="B68" s="9" t="s">
        <v>191</v>
      </c>
      <c r="C68" s="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8">
        <v>11</v>
      </c>
      <c r="P68" s="11"/>
      <c r="Q68" s="11"/>
      <c r="R68" s="13"/>
      <c r="S68" s="13">
        <v>1</v>
      </c>
      <c r="T68" s="13">
        <f t="shared" si="2"/>
        <v>12</v>
      </c>
      <c r="U68" s="8" t="str">
        <f t="shared" si="3"/>
        <v>F</v>
      </c>
    </row>
    <row r="69" spans="1:21" ht="15">
      <c r="A69" s="10" t="s">
        <v>106</v>
      </c>
      <c r="B69" s="9" t="s">
        <v>192</v>
      </c>
      <c r="C69" s="8">
        <v>2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8">
        <v>44</v>
      </c>
      <c r="P69" s="11"/>
      <c r="Q69" s="11"/>
      <c r="R69" s="13"/>
      <c r="S69" s="13">
        <v>13.5</v>
      </c>
      <c r="T69" s="13" t="s">
        <v>252</v>
      </c>
      <c r="U69" s="8" t="s">
        <v>253</v>
      </c>
    </row>
    <row r="70" spans="1:21" ht="15">
      <c r="A70" s="10" t="s">
        <v>107</v>
      </c>
      <c r="B70" s="9" t="s">
        <v>193</v>
      </c>
      <c r="C70" s="8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8" t="s">
        <v>246</v>
      </c>
      <c r="P70" s="11"/>
      <c r="Q70" s="11"/>
      <c r="R70" s="13"/>
      <c r="S70" s="13"/>
      <c r="T70" s="13" t="str">
        <f t="shared" si="2"/>
        <v/>
      </c>
      <c r="U70" s="8" t="str">
        <f t="shared" si="3"/>
        <v/>
      </c>
    </row>
    <row r="71" spans="1:21" ht="15">
      <c r="A71" s="10" t="s">
        <v>249</v>
      </c>
      <c r="B71" s="9" t="s">
        <v>248</v>
      </c>
      <c r="C71" s="8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8">
        <v>0</v>
      </c>
      <c r="P71" s="11"/>
      <c r="Q71" s="11"/>
      <c r="R71" s="13"/>
      <c r="S71" s="13"/>
      <c r="T71" s="13">
        <f t="shared" ref="T71" si="6">IF(AND(C71="",O71="",R71="",S71=""),"",SUM(C71,O71,IF(S71="",R71,S71)))</f>
        <v>0</v>
      </c>
      <c r="U71" s="8" t="str">
        <f t="shared" ref="U71" si="7">IF(T71="","",IF(T71&gt;89,"A",IF(T71&gt;79,"B",IF(T71&gt;69,"C",IF(T71&gt;59,"D",IF(T71&gt;49,"E","F"))))))</f>
        <v>F</v>
      </c>
    </row>
    <row r="72" spans="1:21" ht="15">
      <c r="A72" s="10" t="s">
        <v>108</v>
      </c>
      <c r="B72" s="9" t="s">
        <v>194</v>
      </c>
      <c r="C72" s="8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8">
        <v>21</v>
      </c>
      <c r="P72" s="11"/>
      <c r="Q72" s="11"/>
      <c r="R72" s="13"/>
      <c r="S72" s="13"/>
      <c r="T72" s="13">
        <f t="shared" si="2"/>
        <v>21</v>
      </c>
      <c r="U72" s="8" t="str">
        <f t="shared" si="3"/>
        <v>F</v>
      </c>
    </row>
    <row r="73" spans="1:21" ht="15">
      <c r="A73" s="10" t="s">
        <v>109</v>
      </c>
      <c r="B73" s="9" t="s">
        <v>195</v>
      </c>
      <c r="C73" s="8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8">
        <v>0</v>
      </c>
      <c r="P73" s="11"/>
      <c r="Q73" s="11"/>
      <c r="R73" s="13"/>
      <c r="S73" s="13"/>
      <c r="T73" s="13">
        <f t="shared" si="2"/>
        <v>0</v>
      </c>
      <c r="U73" s="8" t="str">
        <f t="shared" si="3"/>
        <v>F</v>
      </c>
    </row>
    <row r="74" spans="1:21" ht="15">
      <c r="A74" s="10" t="s">
        <v>110</v>
      </c>
      <c r="B74" s="9" t="s">
        <v>196</v>
      </c>
      <c r="C74" s="8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8" t="s">
        <v>246</v>
      </c>
      <c r="P74" s="11"/>
      <c r="Q74" s="11"/>
      <c r="R74" s="13"/>
      <c r="S74" s="13"/>
      <c r="T74" s="13" t="str">
        <f t="shared" si="2"/>
        <v/>
      </c>
      <c r="U74" s="8" t="str">
        <f t="shared" si="3"/>
        <v/>
      </c>
    </row>
    <row r="75" spans="1:21" ht="15">
      <c r="A75" s="10" t="s">
        <v>111</v>
      </c>
      <c r="B75" s="9" t="s">
        <v>197</v>
      </c>
      <c r="C75" s="8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8">
        <v>0</v>
      </c>
      <c r="P75" s="11"/>
      <c r="Q75" s="11"/>
      <c r="R75" s="13"/>
      <c r="S75" s="13">
        <v>3</v>
      </c>
      <c r="T75" s="13">
        <f t="shared" si="2"/>
        <v>3</v>
      </c>
      <c r="U75" s="8" t="str">
        <f t="shared" si="3"/>
        <v>F</v>
      </c>
    </row>
    <row r="76" spans="1:21" ht="15">
      <c r="A76" s="10" t="s">
        <v>112</v>
      </c>
      <c r="B76" s="9" t="s">
        <v>198</v>
      </c>
      <c r="C76" s="8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8" t="s">
        <v>246</v>
      </c>
      <c r="P76" s="11"/>
      <c r="Q76" s="11"/>
      <c r="R76" s="13"/>
      <c r="S76" s="13"/>
      <c r="T76" s="13" t="str">
        <f t="shared" si="2"/>
        <v/>
      </c>
      <c r="U76" s="8" t="str">
        <f t="shared" si="3"/>
        <v/>
      </c>
    </row>
    <row r="77" spans="1:21" ht="15">
      <c r="A77" s="10" t="s">
        <v>113</v>
      </c>
      <c r="B77" s="9" t="s">
        <v>199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8">
        <v>0</v>
      </c>
      <c r="P77" s="11"/>
      <c r="Q77" s="11"/>
      <c r="R77" s="13"/>
      <c r="S77" s="13"/>
      <c r="T77" s="13">
        <f t="shared" si="2"/>
        <v>0</v>
      </c>
      <c r="U77" s="8" t="str">
        <f t="shared" si="3"/>
        <v>F</v>
      </c>
    </row>
    <row r="78" spans="1:21" ht="15">
      <c r="A78" s="10" t="s">
        <v>114</v>
      </c>
      <c r="B78" s="9" t="s">
        <v>200</v>
      </c>
      <c r="C78" s="8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8">
        <v>22</v>
      </c>
      <c r="P78" s="11"/>
      <c r="Q78" s="11"/>
      <c r="R78" s="13"/>
      <c r="S78" s="13">
        <v>18</v>
      </c>
      <c r="T78" s="13">
        <f t="shared" si="2"/>
        <v>40</v>
      </c>
      <c r="U78" s="8" t="str">
        <f t="shared" si="3"/>
        <v>F</v>
      </c>
    </row>
    <row r="79" spans="1:21" ht="15">
      <c r="A79" s="10" t="s">
        <v>115</v>
      </c>
      <c r="B79" s="9" t="s">
        <v>201</v>
      </c>
      <c r="C79" s="8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8" t="s">
        <v>246</v>
      </c>
      <c r="P79" s="11"/>
      <c r="Q79" s="11"/>
      <c r="R79" s="13"/>
      <c r="S79" s="13"/>
      <c r="T79" s="13" t="str">
        <f t="shared" si="2"/>
        <v/>
      </c>
      <c r="U79" s="8" t="str">
        <f t="shared" si="3"/>
        <v/>
      </c>
    </row>
    <row r="80" spans="1:21" ht="15">
      <c r="A80" s="10" t="s">
        <v>116</v>
      </c>
      <c r="B80" s="9" t="s">
        <v>202</v>
      </c>
      <c r="C80" s="8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8">
        <v>22</v>
      </c>
      <c r="P80" s="11"/>
      <c r="Q80" s="11"/>
      <c r="R80" s="13">
        <v>7</v>
      </c>
      <c r="S80" s="13">
        <v>8.5</v>
      </c>
      <c r="T80" s="13">
        <f t="shared" si="2"/>
        <v>30.5</v>
      </c>
      <c r="U80" s="8" t="str">
        <f t="shared" si="3"/>
        <v>F</v>
      </c>
    </row>
    <row r="81" spans="1:21" ht="15">
      <c r="A81" s="10" t="s">
        <v>117</v>
      </c>
      <c r="B81" s="9" t="s">
        <v>203</v>
      </c>
      <c r="C81" s="8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8">
        <v>24</v>
      </c>
      <c r="P81" s="11"/>
      <c r="Q81" s="11"/>
      <c r="R81" s="13"/>
      <c r="S81" s="13">
        <v>15</v>
      </c>
      <c r="T81" s="13">
        <f t="shared" si="2"/>
        <v>39</v>
      </c>
      <c r="U81" s="8" t="str">
        <f t="shared" si="3"/>
        <v>F</v>
      </c>
    </row>
    <row r="82" spans="1:21" ht="15">
      <c r="A82" s="10" t="s">
        <v>118</v>
      </c>
      <c r="B82" s="9" t="s">
        <v>204</v>
      </c>
      <c r="C82" s="8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8">
        <v>32</v>
      </c>
      <c r="P82" s="11"/>
      <c r="Q82" s="11"/>
      <c r="R82" s="13"/>
      <c r="S82" s="13">
        <v>20</v>
      </c>
      <c r="T82" s="13">
        <f t="shared" si="2"/>
        <v>52</v>
      </c>
      <c r="U82" s="8" t="str">
        <f t="shared" si="3"/>
        <v>E</v>
      </c>
    </row>
    <row r="83" spans="1:21" ht="15">
      <c r="A83" s="10" t="s">
        <v>119</v>
      </c>
      <c r="B83" s="9" t="s">
        <v>205</v>
      </c>
      <c r="C83" s="8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8">
        <v>41</v>
      </c>
      <c r="P83" s="11"/>
      <c r="Q83" s="11"/>
      <c r="R83" s="13">
        <v>24.5</v>
      </c>
      <c r="S83" s="13"/>
      <c r="T83" s="13">
        <f t="shared" si="2"/>
        <v>65.5</v>
      </c>
      <c r="U83" s="8" t="str">
        <f t="shared" si="3"/>
        <v>D</v>
      </c>
    </row>
    <row r="84" spans="1:21" ht="15">
      <c r="A84" s="10" t="s">
        <v>120</v>
      </c>
      <c r="B84" s="9" t="s">
        <v>206</v>
      </c>
      <c r="C84" s="8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8">
        <v>33</v>
      </c>
      <c r="P84" s="11"/>
      <c r="Q84" s="11"/>
      <c r="R84" s="13"/>
      <c r="S84" s="14">
        <v>11.75</v>
      </c>
      <c r="T84" s="14">
        <f t="shared" si="2"/>
        <v>44.75</v>
      </c>
      <c r="U84" s="8" t="str">
        <f t="shared" si="3"/>
        <v>F</v>
      </c>
    </row>
    <row r="85" spans="1:21" ht="15">
      <c r="A85" s="10" t="s">
        <v>121</v>
      </c>
      <c r="B85" s="9" t="s">
        <v>207</v>
      </c>
      <c r="C85" s="8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8">
        <v>44</v>
      </c>
      <c r="P85" s="11"/>
      <c r="Q85" s="11"/>
      <c r="R85" s="13">
        <v>21</v>
      </c>
      <c r="S85" s="13"/>
      <c r="T85" s="13">
        <f t="shared" si="2"/>
        <v>65</v>
      </c>
      <c r="U85" s="8" t="str">
        <f t="shared" si="3"/>
        <v>D</v>
      </c>
    </row>
    <row r="86" spans="1:21" ht="15">
      <c r="A86" s="10" t="s">
        <v>122</v>
      </c>
      <c r="B86" s="9" t="s">
        <v>208</v>
      </c>
      <c r="C86" s="8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8">
        <v>23</v>
      </c>
      <c r="P86" s="11"/>
      <c r="Q86" s="11"/>
      <c r="R86" s="13">
        <v>10.5</v>
      </c>
      <c r="S86" s="13">
        <v>28.5</v>
      </c>
      <c r="T86" s="13">
        <f t="shared" si="2"/>
        <v>51.5</v>
      </c>
      <c r="U86" s="8" t="str">
        <f t="shared" si="3"/>
        <v>E</v>
      </c>
    </row>
    <row r="87" spans="1:21" ht="15">
      <c r="A87" s="10" t="s">
        <v>123</v>
      </c>
      <c r="B87" s="9" t="s">
        <v>209</v>
      </c>
      <c r="C87" s="8">
        <v>2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8">
        <v>32</v>
      </c>
      <c r="P87" s="11"/>
      <c r="Q87" s="11"/>
      <c r="R87" s="13"/>
      <c r="S87" s="13">
        <v>16.5</v>
      </c>
      <c r="T87" s="13">
        <f t="shared" si="2"/>
        <v>50.5</v>
      </c>
      <c r="U87" s="8" t="str">
        <f t="shared" si="3"/>
        <v>E</v>
      </c>
    </row>
    <row r="88" spans="1:21" ht="15">
      <c r="A88" s="10" t="s">
        <v>124</v>
      </c>
      <c r="B88" s="9" t="s">
        <v>210</v>
      </c>
      <c r="C88" s="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8">
        <v>43</v>
      </c>
      <c r="P88" s="11"/>
      <c r="Q88" s="11"/>
      <c r="R88" s="13">
        <v>11</v>
      </c>
      <c r="S88" s="13"/>
      <c r="T88" s="13">
        <f t="shared" si="2"/>
        <v>54</v>
      </c>
      <c r="U88" s="8" t="str">
        <f t="shared" si="3"/>
        <v>E</v>
      </c>
    </row>
    <row r="89" spans="1:21" ht="15">
      <c r="A89" s="10" t="s">
        <v>125</v>
      </c>
      <c r="B89" s="9" t="s">
        <v>211</v>
      </c>
      <c r="C89" s="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8">
        <v>29</v>
      </c>
      <c r="P89" s="11"/>
      <c r="Q89" s="11"/>
      <c r="R89" s="13"/>
      <c r="S89" s="13">
        <v>4.5</v>
      </c>
      <c r="T89" s="13">
        <f t="shared" si="2"/>
        <v>33.5</v>
      </c>
      <c r="U89" s="8" t="str">
        <f t="shared" si="3"/>
        <v>F</v>
      </c>
    </row>
    <row r="90" spans="1:21" ht="15">
      <c r="A90" s="10" t="s">
        <v>126</v>
      </c>
      <c r="B90" s="9" t="s">
        <v>212</v>
      </c>
      <c r="C90" s="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8">
        <v>21</v>
      </c>
      <c r="P90" s="11"/>
      <c r="Q90" s="11"/>
      <c r="R90" s="13">
        <v>8</v>
      </c>
      <c r="S90" s="13">
        <v>16.5</v>
      </c>
      <c r="T90" s="13">
        <f t="shared" si="2"/>
        <v>37.5</v>
      </c>
      <c r="U90" s="8" t="str">
        <f t="shared" si="3"/>
        <v>F</v>
      </c>
    </row>
    <row r="91" spans="1:21" ht="15">
      <c r="A91" s="10" t="s">
        <v>127</v>
      </c>
      <c r="B91" s="9" t="s">
        <v>213</v>
      </c>
      <c r="C91" s="8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8" t="s">
        <v>246</v>
      </c>
      <c r="P91" s="11"/>
      <c r="Q91" s="11"/>
      <c r="R91" s="13"/>
      <c r="S91" s="13"/>
      <c r="T91" s="13" t="str">
        <f t="shared" si="2"/>
        <v/>
      </c>
      <c r="U91" s="8" t="str">
        <f t="shared" si="3"/>
        <v/>
      </c>
    </row>
    <row r="92" spans="1:21" ht="15">
      <c r="A92" s="10" t="s">
        <v>128</v>
      </c>
      <c r="B92" s="9" t="s">
        <v>214</v>
      </c>
      <c r="C92" s="8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8" t="s">
        <v>246</v>
      </c>
      <c r="P92" s="11"/>
      <c r="Q92" s="11"/>
      <c r="R92" s="13"/>
      <c r="S92" s="13"/>
      <c r="T92" s="13" t="str">
        <f t="shared" si="2"/>
        <v/>
      </c>
      <c r="U92" s="8" t="str">
        <f t="shared" si="3"/>
        <v/>
      </c>
    </row>
    <row r="93" spans="1:21" ht="15">
      <c r="A93" s="10" t="s">
        <v>129</v>
      </c>
      <c r="B93" s="9" t="s">
        <v>215</v>
      </c>
      <c r="C93" s="8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8">
        <v>20</v>
      </c>
      <c r="P93" s="11"/>
      <c r="Q93" s="11"/>
      <c r="R93" s="13"/>
      <c r="S93" s="13">
        <v>19.5</v>
      </c>
      <c r="T93" s="13">
        <f t="shared" si="2"/>
        <v>39.5</v>
      </c>
      <c r="U93" s="8" t="str">
        <f t="shared" si="3"/>
        <v>F</v>
      </c>
    </row>
    <row r="94" spans="1:21" ht="15">
      <c r="A94" s="10" t="s">
        <v>130</v>
      </c>
      <c r="B94" s="9" t="s">
        <v>216</v>
      </c>
      <c r="C94" s="8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8">
        <v>38</v>
      </c>
      <c r="P94" s="11"/>
      <c r="Q94" s="11"/>
      <c r="R94" s="13">
        <v>1.5</v>
      </c>
      <c r="S94" s="13">
        <v>17</v>
      </c>
      <c r="T94" s="13">
        <f t="shared" si="2"/>
        <v>55</v>
      </c>
      <c r="U94" s="8" t="str">
        <f t="shared" si="3"/>
        <v>E</v>
      </c>
    </row>
    <row r="95" spans="1:21" ht="15">
      <c r="A95" s="10" t="s">
        <v>131</v>
      </c>
      <c r="B95" s="9" t="s">
        <v>217</v>
      </c>
      <c r="C95" s="8">
        <v>2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8">
        <v>30</v>
      </c>
      <c r="P95" s="11"/>
      <c r="Q95" s="11"/>
      <c r="R95" s="13"/>
      <c r="S95" s="13">
        <v>18</v>
      </c>
      <c r="T95" s="13">
        <f t="shared" si="2"/>
        <v>50</v>
      </c>
      <c r="U95" s="8" t="str">
        <f>IF(T95="","",IF(T95&gt;89,"A",IF(T95&gt;79,"B",IF(T95&gt;69,"C",IF(T95&gt;59,"D",IF(T95&gt;49,"E","F"))))))</f>
        <v>E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3:C3"/>
    <mergeCell ref="D3:G3"/>
    <mergeCell ref="A2:B2"/>
    <mergeCell ref="C2:N2"/>
    <mergeCell ref="A1:U1"/>
    <mergeCell ref="O2:U2"/>
    <mergeCell ref="H3:P3"/>
    <mergeCell ref="Q3:U3"/>
  </mergeCells>
  <phoneticPr fontId="22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16"/>
  <sheetViews>
    <sheetView zoomScaleNormal="165" workbookViewId="0">
      <pane ySplit="7" topLeftCell="A8" activePane="bottomLeft" state="frozen"/>
      <selection pane="bottomLeft" activeCell="A15" sqref="A15:XFD15"/>
    </sheetView>
  </sheetViews>
  <sheetFormatPr defaultRowHeight="12.75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40.5" customHeight="1">
      <c r="A1" s="22" t="s">
        <v>247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4"/>
      <c r="U1" s="25"/>
    </row>
    <row r="2" spans="1:21" ht="19.5" customHeight="1">
      <c r="A2" s="18" t="s">
        <v>19</v>
      </c>
      <c r="B2" s="19"/>
      <c r="C2" s="18" t="s">
        <v>20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6" t="s">
        <v>45</v>
      </c>
      <c r="P2" s="27"/>
      <c r="Q2" s="27"/>
      <c r="R2" s="27"/>
      <c r="S2" s="27"/>
      <c r="T2" s="27"/>
      <c r="U2" s="27"/>
    </row>
    <row r="3" spans="1:21" ht="24.75" customHeight="1">
      <c r="A3" s="15" t="s">
        <v>23</v>
      </c>
      <c r="B3" s="16"/>
      <c r="C3" s="16"/>
      <c r="D3" s="17" t="s">
        <v>42</v>
      </c>
      <c r="E3" s="17"/>
      <c r="F3" s="17"/>
      <c r="G3" s="17"/>
      <c r="H3" s="28" t="s">
        <v>22</v>
      </c>
      <c r="I3" s="29"/>
      <c r="J3" s="29"/>
      <c r="K3" s="29"/>
      <c r="L3" s="29"/>
      <c r="M3" s="29"/>
      <c r="N3" s="29"/>
      <c r="O3" s="29"/>
      <c r="P3" s="29"/>
      <c r="Q3" s="30" t="s">
        <v>0</v>
      </c>
      <c r="R3" s="31"/>
      <c r="S3" s="31"/>
      <c r="T3" s="31"/>
      <c r="U3" s="31"/>
    </row>
    <row r="4" spans="1:21" ht="6.75" customHeight="1">
      <c r="D4" s="1"/>
      <c r="E4" s="1"/>
      <c r="F4" s="1"/>
      <c r="G4" s="1"/>
      <c r="H4" s="1"/>
    </row>
    <row r="5" spans="1:21" ht="21" customHeight="1" thickBot="1">
      <c r="A5" s="34" t="s">
        <v>1</v>
      </c>
      <c r="B5" s="36" t="s">
        <v>2</v>
      </c>
      <c r="C5" s="37" t="s">
        <v>3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 t="s">
        <v>4</v>
      </c>
      <c r="U5" s="32" t="s">
        <v>5</v>
      </c>
    </row>
    <row r="6" spans="1:21" ht="21" customHeight="1" thickTop="1" thickBot="1">
      <c r="A6" s="34"/>
      <c r="B6" s="36"/>
      <c r="C6" s="2"/>
      <c r="D6" s="33" t="s">
        <v>6</v>
      </c>
      <c r="E6" s="33"/>
      <c r="F6" s="33"/>
      <c r="G6" s="33"/>
      <c r="H6" s="33"/>
      <c r="I6" s="33" t="s">
        <v>7</v>
      </c>
      <c r="J6" s="33"/>
      <c r="K6" s="33"/>
      <c r="L6" s="33" t="s">
        <v>8</v>
      </c>
      <c r="M6" s="33"/>
      <c r="N6" s="33"/>
      <c r="O6" s="33" t="s">
        <v>9</v>
      </c>
      <c r="P6" s="33"/>
      <c r="Q6" s="33"/>
      <c r="R6" s="33" t="s">
        <v>10</v>
      </c>
      <c r="S6" s="33"/>
      <c r="T6" s="38"/>
      <c r="U6" s="32"/>
    </row>
    <row r="7" spans="1:21" ht="21" customHeight="1" thickTop="1" thickBot="1">
      <c r="A7" s="35"/>
      <c r="B7" s="36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38"/>
      <c r="U7" s="32"/>
    </row>
    <row r="8" spans="1:21" ht="15" thickTop="1">
      <c r="A8" s="9" t="s">
        <v>24</v>
      </c>
      <c r="B8" s="9" t="s">
        <v>25</v>
      </c>
      <c r="C8" s="8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8" t="s">
        <v>246</v>
      </c>
      <c r="P8" s="11"/>
      <c r="Q8" s="11"/>
      <c r="R8" s="13"/>
      <c r="S8" s="13"/>
      <c r="T8" s="13" t="str">
        <f t="shared" ref="T8:T16" si="0">IF(AND(C8="",O8="",R8="",S8=""),"",SUM(C8,O8,IF(S8="",R8,S8)))</f>
        <v/>
      </c>
      <c r="U8" s="8" t="str">
        <f t="shared" ref="U8:U16" si="1">IF(T8="","",IF(T8&gt;89,"A",IF(T8&gt;79,"B",IF(T8&gt;69,"C",IF(T8&gt;59,"D",IF(T8&gt;49,"E","F"))))))</f>
        <v/>
      </c>
    </row>
    <row r="9" spans="1:21" ht="14.25">
      <c r="A9" s="9" t="s">
        <v>26</v>
      </c>
      <c r="B9" s="9" t="s">
        <v>27</v>
      </c>
      <c r="C9" s="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8">
        <v>24</v>
      </c>
      <c r="P9" s="11"/>
      <c r="Q9" s="11"/>
      <c r="R9" s="13"/>
      <c r="S9" s="13">
        <v>1.5</v>
      </c>
      <c r="T9" s="13">
        <f t="shared" si="0"/>
        <v>25.5</v>
      </c>
      <c r="U9" s="8" t="str">
        <f t="shared" si="1"/>
        <v>F</v>
      </c>
    </row>
    <row r="10" spans="1:21" ht="14.25">
      <c r="A10" s="9" t="s">
        <v>28</v>
      </c>
      <c r="B10" s="9" t="s">
        <v>29</v>
      </c>
      <c r="C10" s="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8">
        <v>18</v>
      </c>
      <c r="P10" s="11"/>
      <c r="Q10" s="11"/>
      <c r="R10" s="13">
        <v>1</v>
      </c>
      <c r="S10" s="13"/>
      <c r="T10" s="13">
        <f t="shared" si="0"/>
        <v>19</v>
      </c>
      <c r="U10" s="8" t="str">
        <f t="shared" si="1"/>
        <v>F</v>
      </c>
    </row>
    <row r="11" spans="1:21" ht="14.25">
      <c r="A11" s="9" t="s">
        <v>30</v>
      </c>
      <c r="B11" s="9" t="s">
        <v>31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" t="s">
        <v>246</v>
      </c>
      <c r="P11" s="11"/>
      <c r="Q11" s="11"/>
      <c r="R11" s="13"/>
      <c r="S11" s="13"/>
      <c r="T11" s="13" t="str">
        <f t="shared" si="0"/>
        <v/>
      </c>
      <c r="U11" s="8" t="str">
        <f t="shared" si="1"/>
        <v/>
      </c>
    </row>
    <row r="12" spans="1:21" ht="14.25">
      <c r="A12" s="9" t="s">
        <v>32</v>
      </c>
      <c r="B12" s="9" t="s">
        <v>33</v>
      </c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8">
        <v>26</v>
      </c>
      <c r="P12" s="11"/>
      <c r="Q12" s="11"/>
      <c r="R12" s="13">
        <v>0</v>
      </c>
      <c r="S12" s="13">
        <v>24.5</v>
      </c>
      <c r="T12" s="13">
        <f t="shared" si="0"/>
        <v>50.5</v>
      </c>
      <c r="U12" s="8" t="str">
        <f t="shared" si="1"/>
        <v>E</v>
      </c>
    </row>
    <row r="13" spans="1:21" ht="14.25">
      <c r="A13" s="9" t="s">
        <v>34</v>
      </c>
      <c r="B13" s="9" t="s">
        <v>35</v>
      </c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8" t="s">
        <v>246</v>
      </c>
      <c r="P13" s="11"/>
      <c r="Q13" s="11"/>
      <c r="R13" s="13"/>
      <c r="S13" s="13"/>
      <c r="T13" s="13" t="str">
        <f t="shared" si="0"/>
        <v/>
      </c>
      <c r="U13" s="8" t="str">
        <f t="shared" si="1"/>
        <v/>
      </c>
    </row>
    <row r="14" spans="1:21" ht="14.25">
      <c r="A14" s="9" t="s">
        <v>36</v>
      </c>
      <c r="B14" s="9" t="s">
        <v>37</v>
      </c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8">
        <v>16</v>
      </c>
      <c r="P14" s="11"/>
      <c r="Q14" s="11"/>
      <c r="R14" s="13"/>
      <c r="S14" s="13">
        <v>27.5</v>
      </c>
      <c r="T14" s="13">
        <f t="shared" si="0"/>
        <v>43.5</v>
      </c>
      <c r="U14" s="8" t="str">
        <f t="shared" si="1"/>
        <v>F</v>
      </c>
    </row>
    <row r="15" spans="1:21" ht="14.25">
      <c r="A15" s="9" t="s">
        <v>38</v>
      </c>
      <c r="B15" s="9" t="s">
        <v>39</v>
      </c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8">
        <v>16</v>
      </c>
      <c r="P15" s="11"/>
      <c r="Q15" s="11"/>
      <c r="R15" s="13">
        <v>7.5</v>
      </c>
      <c r="S15" s="13">
        <v>7.5</v>
      </c>
      <c r="T15" s="13">
        <f t="shared" si="0"/>
        <v>23.5</v>
      </c>
      <c r="U15" s="8" t="str">
        <f t="shared" si="1"/>
        <v>F</v>
      </c>
    </row>
    <row r="16" spans="1:21" ht="14.25">
      <c r="A16" s="9" t="s">
        <v>40</v>
      </c>
      <c r="B16" s="9" t="s">
        <v>41</v>
      </c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8" t="s">
        <v>246</v>
      </c>
      <c r="P16" s="11"/>
      <c r="Q16" s="11"/>
      <c r="R16" s="13"/>
      <c r="S16" s="13"/>
      <c r="T16" s="13" t="str">
        <f t="shared" si="0"/>
        <v/>
      </c>
      <c r="U16" s="8" t="str">
        <f t="shared" si="1"/>
        <v/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21"/>
  <sheetViews>
    <sheetView zoomScaleNormal="165" workbookViewId="0">
      <pane ySplit="7" topLeftCell="A8" activePane="bottomLeft" state="frozen"/>
      <selection pane="bottomLeft" activeCell="A19" sqref="A19:XFD19"/>
    </sheetView>
  </sheetViews>
  <sheetFormatPr defaultRowHeight="12.75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7.140625" customWidth="1"/>
    <col min="21" max="21" width="5.85546875" customWidth="1"/>
  </cols>
  <sheetData>
    <row r="1" spans="1:21" ht="40.5" customHeight="1">
      <c r="A1" s="22" t="s">
        <v>247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4"/>
      <c r="U1" s="25"/>
    </row>
    <row r="2" spans="1:21" ht="19.5" customHeight="1">
      <c r="A2" s="18" t="s">
        <v>19</v>
      </c>
      <c r="B2" s="19"/>
      <c r="C2" s="18" t="s">
        <v>44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6" t="s">
        <v>45</v>
      </c>
      <c r="P2" s="27"/>
      <c r="Q2" s="27"/>
      <c r="R2" s="27"/>
      <c r="S2" s="27"/>
      <c r="T2" s="27"/>
      <c r="U2" s="27"/>
    </row>
    <row r="3" spans="1:21" ht="24.75" customHeight="1">
      <c r="A3" s="15" t="s">
        <v>23</v>
      </c>
      <c r="B3" s="16"/>
      <c r="C3" s="16"/>
      <c r="D3" s="17" t="s">
        <v>43</v>
      </c>
      <c r="E3" s="17"/>
      <c r="F3" s="17"/>
      <c r="G3" s="17"/>
      <c r="H3" s="28" t="s">
        <v>22</v>
      </c>
      <c r="I3" s="29"/>
      <c r="J3" s="29"/>
      <c r="K3" s="29"/>
      <c r="L3" s="29"/>
      <c r="M3" s="29"/>
      <c r="N3" s="29"/>
      <c r="O3" s="29"/>
      <c r="P3" s="29"/>
      <c r="Q3" s="30" t="s">
        <v>0</v>
      </c>
      <c r="R3" s="31"/>
      <c r="S3" s="31"/>
      <c r="T3" s="31"/>
      <c r="U3" s="31"/>
    </row>
    <row r="4" spans="1:21" ht="6.75" customHeight="1">
      <c r="D4" s="1"/>
      <c r="E4" s="1"/>
      <c r="F4" s="1"/>
      <c r="G4" s="1"/>
      <c r="H4" s="1"/>
    </row>
    <row r="5" spans="1:21" ht="21" customHeight="1" thickBot="1">
      <c r="A5" s="34" t="s">
        <v>1</v>
      </c>
      <c r="B5" s="36" t="s">
        <v>2</v>
      </c>
      <c r="C5" s="37" t="s">
        <v>3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 t="s">
        <v>4</v>
      </c>
      <c r="U5" s="32" t="s">
        <v>5</v>
      </c>
    </row>
    <row r="6" spans="1:21" ht="21" customHeight="1" thickTop="1" thickBot="1">
      <c r="A6" s="34"/>
      <c r="B6" s="36"/>
      <c r="C6" s="2"/>
      <c r="D6" s="33" t="s">
        <v>6</v>
      </c>
      <c r="E6" s="33"/>
      <c r="F6" s="33"/>
      <c r="G6" s="33"/>
      <c r="H6" s="33"/>
      <c r="I6" s="33" t="s">
        <v>7</v>
      </c>
      <c r="J6" s="33"/>
      <c r="K6" s="33"/>
      <c r="L6" s="33" t="s">
        <v>8</v>
      </c>
      <c r="M6" s="33"/>
      <c r="N6" s="33"/>
      <c r="O6" s="33" t="s">
        <v>9</v>
      </c>
      <c r="P6" s="33"/>
      <c r="Q6" s="33"/>
      <c r="R6" s="33" t="s">
        <v>10</v>
      </c>
      <c r="S6" s="33"/>
      <c r="T6" s="38"/>
      <c r="U6" s="32"/>
    </row>
    <row r="7" spans="1:21" ht="21" customHeight="1" thickTop="1" thickBot="1">
      <c r="A7" s="35"/>
      <c r="B7" s="36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38"/>
      <c r="U7" s="32"/>
    </row>
    <row r="8" spans="1:21" ht="15" customHeight="1" thickTop="1">
      <c r="A8" s="12" t="s">
        <v>218</v>
      </c>
      <c r="B8" s="9" t="s">
        <v>232</v>
      </c>
      <c r="C8" s="8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8">
        <v>34</v>
      </c>
      <c r="P8" s="8"/>
      <c r="Q8" s="7"/>
      <c r="R8" s="13">
        <v>17</v>
      </c>
      <c r="S8" s="13"/>
      <c r="T8" s="13">
        <f t="shared" ref="T8:T21" si="0">IF(AND(C8="",O8="",R8="",S8=""),"",SUM(C8,O8,IF(S8="",R8,S8)))</f>
        <v>51</v>
      </c>
      <c r="U8" s="8" t="str">
        <f t="shared" ref="U8:U21" si="1">IF(T8="","",IF(T8&gt;89,"A",IF(T8&gt;79,"B",IF(T8&gt;69,"C",IF(T8&gt;59,"D",IF(T8&gt;49,"E","F"))))))</f>
        <v>E</v>
      </c>
    </row>
    <row r="9" spans="1:21" ht="15" customHeight="1">
      <c r="A9" s="12" t="s">
        <v>219</v>
      </c>
      <c r="B9" s="9" t="s">
        <v>233</v>
      </c>
      <c r="C9" s="8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8" t="s">
        <v>246</v>
      </c>
      <c r="P9" s="8"/>
      <c r="Q9" s="7"/>
      <c r="R9" s="13"/>
      <c r="S9" s="13"/>
      <c r="T9" s="13" t="str">
        <f t="shared" si="0"/>
        <v/>
      </c>
      <c r="U9" s="8" t="str">
        <f t="shared" si="1"/>
        <v/>
      </c>
    </row>
    <row r="10" spans="1:21" ht="15" customHeight="1">
      <c r="A10" s="12" t="s">
        <v>220</v>
      </c>
      <c r="B10" s="9" t="s">
        <v>234</v>
      </c>
      <c r="C10" s="8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8">
        <v>4</v>
      </c>
      <c r="P10" s="8"/>
      <c r="Q10" s="7"/>
      <c r="R10" s="13">
        <v>0</v>
      </c>
      <c r="S10" s="13"/>
      <c r="T10" s="13">
        <f t="shared" si="0"/>
        <v>4</v>
      </c>
      <c r="U10" s="8" t="str">
        <f t="shared" si="1"/>
        <v>F</v>
      </c>
    </row>
    <row r="11" spans="1:21" ht="15" customHeight="1">
      <c r="A11" s="12" t="s">
        <v>221</v>
      </c>
      <c r="B11" s="9" t="s">
        <v>235</v>
      </c>
      <c r="C11" s="8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8">
        <v>11</v>
      </c>
      <c r="P11" s="8"/>
      <c r="Q11" s="7"/>
      <c r="R11" s="13">
        <v>4.5</v>
      </c>
      <c r="S11" s="13">
        <v>12</v>
      </c>
      <c r="T11" s="13">
        <f t="shared" si="0"/>
        <v>23</v>
      </c>
      <c r="U11" s="8" t="str">
        <f t="shared" si="1"/>
        <v>F</v>
      </c>
    </row>
    <row r="12" spans="1:21" ht="15" customHeight="1">
      <c r="A12" s="12" t="s">
        <v>222</v>
      </c>
      <c r="B12" s="9" t="s">
        <v>236</v>
      </c>
      <c r="C12" s="8">
        <v>2</v>
      </c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8">
        <v>32</v>
      </c>
      <c r="P12" s="8"/>
      <c r="Q12" s="7"/>
      <c r="R12" s="13">
        <v>16.5</v>
      </c>
      <c r="S12" s="13"/>
      <c r="T12" s="13">
        <f t="shared" si="0"/>
        <v>50.5</v>
      </c>
      <c r="U12" s="8" t="str">
        <f t="shared" si="1"/>
        <v>E</v>
      </c>
    </row>
    <row r="13" spans="1:21" ht="15" customHeight="1">
      <c r="A13" s="12" t="s">
        <v>223</v>
      </c>
      <c r="B13" s="9" t="s">
        <v>237</v>
      </c>
      <c r="C13" s="8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8">
        <v>23</v>
      </c>
      <c r="P13" s="8"/>
      <c r="Q13" s="7"/>
      <c r="R13" s="13">
        <v>14.5</v>
      </c>
      <c r="S13" s="13">
        <v>32</v>
      </c>
      <c r="T13" s="13">
        <f t="shared" si="0"/>
        <v>55</v>
      </c>
      <c r="U13" s="8" t="str">
        <f t="shared" si="1"/>
        <v>E</v>
      </c>
    </row>
    <row r="14" spans="1:21" ht="15" customHeight="1">
      <c r="A14" s="12" t="s">
        <v>224</v>
      </c>
      <c r="B14" s="9" t="s">
        <v>238</v>
      </c>
      <c r="C14" s="8">
        <v>2</v>
      </c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8">
        <v>44</v>
      </c>
      <c r="P14" s="8"/>
      <c r="Q14" s="7"/>
      <c r="R14" s="13">
        <v>4</v>
      </c>
      <c r="S14" s="13"/>
      <c r="T14" s="13">
        <f t="shared" si="0"/>
        <v>50</v>
      </c>
      <c r="U14" s="8" t="str">
        <f t="shared" si="1"/>
        <v>E</v>
      </c>
    </row>
    <row r="15" spans="1:21" ht="15" customHeight="1">
      <c r="A15" s="12" t="s">
        <v>225</v>
      </c>
      <c r="B15" s="9" t="s">
        <v>239</v>
      </c>
      <c r="C15" s="8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8">
        <v>35</v>
      </c>
      <c r="P15" s="8"/>
      <c r="Q15" s="7"/>
      <c r="R15" s="13">
        <v>16</v>
      </c>
      <c r="S15" s="13"/>
      <c r="T15" s="13">
        <f t="shared" si="0"/>
        <v>51</v>
      </c>
      <c r="U15" s="8" t="str">
        <f t="shared" si="1"/>
        <v>E</v>
      </c>
    </row>
    <row r="16" spans="1:21" ht="15" customHeight="1">
      <c r="A16" s="12" t="s">
        <v>226</v>
      </c>
      <c r="B16" s="9" t="s">
        <v>240</v>
      </c>
      <c r="C16" s="8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8">
        <v>27</v>
      </c>
      <c r="P16" s="8"/>
      <c r="Q16" s="7"/>
      <c r="R16" s="13"/>
      <c r="S16" s="13">
        <v>16.5</v>
      </c>
      <c r="T16" s="13">
        <f t="shared" si="0"/>
        <v>43.5</v>
      </c>
      <c r="U16" s="8" t="str">
        <f t="shared" si="1"/>
        <v>F</v>
      </c>
    </row>
    <row r="17" spans="1:21" ht="15" customHeight="1">
      <c r="A17" s="12" t="s">
        <v>227</v>
      </c>
      <c r="B17" s="9" t="s">
        <v>241</v>
      </c>
      <c r="C17" s="8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8">
        <v>30</v>
      </c>
      <c r="P17" s="8"/>
      <c r="Q17" s="7"/>
      <c r="R17" s="13">
        <v>3</v>
      </c>
      <c r="S17" s="13">
        <v>21</v>
      </c>
      <c r="T17" s="13">
        <f t="shared" si="0"/>
        <v>51</v>
      </c>
      <c r="U17" s="8" t="str">
        <f t="shared" si="1"/>
        <v>E</v>
      </c>
    </row>
    <row r="18" spans="1:21" ht="15" customHeight="1">
      <c r="A18" s="12" t="s">
        <v>228</v>
      </c>
      <c r="B18" s="9" t="s">
        <v>242</v>
      </c>
      <c r="C18" s="8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8">
        <v>15</v>
      </c>
      <c r="P18" s="8"/>
      <c r="Q18" s="7"/>
      <c r="R18" s="13">
        <v>9</v>
      </c>
      <c r="S18" s="13">
        <v>2</v>
      </c>
      <c r="T18" s="13">
        <f t="shared" si="0"/>
        <v>17</v>
      </c>
      <c r="U18" s="8" t="str">
        <f t="shared" si="1"/>
        <v>F</v>
      </c>
    </row>
    <row r="19" spans="1:21" ht="15" customHeight="1">
      <c r="A19" s="12" t="s">
        <v>229</v>
      </c>
      <c r="B19" s="9" t="s">
        <v>243</v>
      </c>
      <c r="C19" s="8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8">
        <v>17</v>
      </c>
      <c r="P19" s="8"/>
      <c r="Q19" s="7"/>
      <c r="R19" s="13">
        <v>0</v>
      </c>
      <c r="S19" s="13">
        <v>1</v>
      </c>
      <c r="T19" s="13">
        <f t="shared" si="0"/>
        <v>18</v>
      </c>
      <c r="U19" s="8" t="str">
        <f t="shared" si="1"/>
        <v>F</v>
      </c>
    </row>
    <row r="20" spans="1:21" ht="15" customHeight="1">
      <c r="A20" s="12" t="s">
        <v>230</v>
      </c>
      <c r="B20" s="9" t="s">
        <v>244</v>
      </c>
      <c r="C20" s="8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8">
        <v>11</v>
      </c>
      <c r="P20" s="8"/>
      <c r="Q20" s="7"/>
      <c r="R20" s="13"/>
      <c r="S20" s="13">
        <v>15.5</v>
      </c>
      <c r="T20" s="13">
        <f t="shared" si="0"/>
        <v>26.5</v>
      </c>
      <c r="U20" s="8" t="str">
        <f t="shared" si="1"/>
        <v>F</v>
      </c>
    </row>
    <row r="21" spans="1:21" ht="15" customHeight="1">
      <c r="A21" s="12" t="s">
        <v>231</v>
      </c>
      <c r="B21" s="9" t="s">
        <v>245</v>
      </c>
      <c r="C21" s="8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8" t="s">
        <v>246</v>
      </c>
      <c r="P21" s="8"/>
      <c r="Q21" s="7"/>
      <c r="R21" s="13"/>
      <c r="S21" s="13"/>
      <c r="T21" s="13" t="str">
        <f t="shared" si="0"/>
        <v/>
      </c>
      <c r="U21" s="8" t="str">
        <f t="shared" si="1"/>
        <v/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Osvojeni</vt:lpstr>
      <vt:lpstr>Osvojeni2</vt:lpstr>
      <vt:lpstr>Osvojeni3</vt:lpstr>
      <vt:lpstr>Osvojeni!Print_Titles</vt:lpstr>
      <vt:lpstr>Osvojeni2!Print_Titles</vt:lpstr>
      <vt:lpstr>Osvojeni3!Print_Titles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2020-02-05T16:05:38Z</cp:lastPrinted>
  <dcterms:created xsi:type="dcterms:W3CDTF">2005-10-19T21:32:06Z</dcterms:created>
  <dcterms:modified xsi:type="dcterms:W3CDTF">2020-09-24T20:01:28Z</dcterms:modified>
</cp:coreProperties>
</file>