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E9" i="1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8"/>
  <c r="D8"/>
  <c r="E9" i="7"/>
  <c r="E10"/>
  <c r="E11"/>
  <c r="E12"/>
  <c r="E13"/>
  <c r="E14"/>
  <c r="E15"/>
  <c r="E16"/>
  <c r="E17"/>
  <c r="E18"/>
  <c r="E19"/>
  <c r="E20"/>
  <c r="E21"/>
  <c r="E22"/>
  <c r="E23"/>
  <c r="E24"/>
  <c r="E8"/>
  <c r="D9" i="1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9" i="7"/>
  <c r="D10"/>
  <c r="D11"/>
  <c r="D12"/>
  <c r="D13"/>
  <c r="D14"/>
  <c r="D15"/>
  <c r="D16"/>
  <c r="D17"/>
  <c r="D18"/>
  <c r="D19"/>
  <c r="D20"/>
  <c r="D21"/>
  <c r="D22"/>
  <c r="D23"/>
  <c r="D24"/>
  <c r="D8"/>
  <c r="C9" i="1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8"/>
  <c r="C9" i="7"/>
  <c r="C10"/>
  <c r="C11"/>
  <c r="C12"/>
  <c r="C13"/>
  <c r="C14"/>
  <c r="C15"/>
  <c r="C16"/>
  <c r="C17"/>
  <c r="C18"/>
  <c r="C19"/>
  <c r="C20"/>
  <c r="C21"/>
  <c r="C22"/>
  <c r="C23"/>
  <c r="C24"/>
  <c r="C8"/>
  <c r="U24" i="8"/>
  <c r="U25"/>
  <c r="U26"/>
  <c r="U27"/>
  <c r="U28"/>
  <c r="U29"/>
  <c r="U30"/>
  <c r="U31"/>
  <c r="U32"/>
  <c r="U33"/>
  <c r="U34"/>
  <c r="U35"/>
  <c r="U36"/>
  <c r="U37"/>
  <c r="U38"/>
  <c r="U39"/>
  <c r="U40"/>
  <c r="U41"/>
  <c r="U9"/>
  <c r="U10"/>
  <c r="U11"/>
  <c r="U12"/>
  <c r="U13"/>
  <c r="U14"/>
  <c r="U15"/>
  <c r="U16"/>
  <c r="U17"/>
  <c r="U18"/>
  <c r="U19"/>
  <c r="U21"/>
  <c r="U22"/>
  <c r="U23"/>
  <c r="U8"/>
  <c r="U9" i="6"/>
  <c r="U10"/>
  <c r="U11"/>
  <c r="U12"/>
  <c r="U13"/>
  <c r="U14"/>
  <c r="U15"/>
  <c r="U16"/>
  <c r="U17"/>
  <c r="U18"/>
  <c r="U19"/>
  <c r="U20"/>
  <c r="U21"/>
  <c r="U22"/>
  <c r="U23"/>
  <c r="U24"/>
  <c r="U8"/>
</calcChain>
</file>

<file path=xl/sharedStrings.xml><?xml version="1.0" encoding="utf-8"?>
<sst xmlns="http://schemas.openxmlformats.org/spreadsheetml/2006/main" count="320" uniqueCount="143">
  <si>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</si>
  <si>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</si>
  <si>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</si>
  <si>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</si>
  <si>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</si>
  <si>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</si>
  <si>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</si>
  <si>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</si>
  <si>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</si>
  <si>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</si>
  <si>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</si>
  <si>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</si>
  <si>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</si>
  <si>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</si>
  <si>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</si>
  <si>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</si>
  <si>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</si>
  <si>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</si>
  <si>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</si>
  <si>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</si>
  <si>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</si>
  <si>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</si>
  <si>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</si>
  <si>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</si>
  <si>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</si>
  <si>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</si>
  <si>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</si>
  <si>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</si>
  <si>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</si>
  <si>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</si>
  <si>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</si>
  <si>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</si>
  <si>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</si>
  <si>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</si>
  <si>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</si>
  <si>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</si>
  <si>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</si>
  <si>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</si>
  <si>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</si>
  <si>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</si>
  <si>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</si>
  <si>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</si>
  <si>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</si>
  <si>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</si>
  <si>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Elma Škrijelj</t>
  </si>
  <si>
    <t>Milica Đukanović</t>
  </si>
  <si>
    <t>Nataša Musić</t>
  </si>
  <si>
    <t>Almina Drpljanin</t>
  </si>
  <si>
    <t>Ruža Janković</t>
  </si>
  <si>
    <t>11/17</t>
  </si>
  <si>
    <t>16/17</t>
  </si>
  <si>
    <t>31/16</t>
  </si>
  <si>
    <t>2/15</t>
  </si>
  <si>
    <t>4/15</t>
  </si>
  <si>
    <t>1/14</t>
  </si>
  <si>
    <t>27/14</t>
  </si>
  <si>
    <t>2/13</t>
  </si>
  <si>
    <t>7/12</t>
  </si>
  <si>
    <t>8/12</t>
  </si>
  <si>
    <t>13/12</t>
  </si>
  <si>
    <t>Marija Đukanović</t>
  </si>
  <si>
    <t>Ana Bulajić</t>
  </si>
  <si>
    <t>Dušan Stamatović</t>
  </si>
  <si>
    <t>Anđela Božović</t>
  </si>
  <si>
    <t>Ana Lalić</t>
  </si>
  <si>
    <t>Anđela Marinković</t>
  </si>
  <si>
    <t>Jana Obradović</t>
  </si>
  <si>
    <t>Miloš Komnenović</t>
  </si>
  <si>
    <t>Tijana Bogavac</t>
  </si>
  <si>
    <t>Marina Martinović</t>
  </si>
  <si>
    <t>Vuk Stanišić</t>
  </si>
  <si>
    <t>Jovana Damjanović</t>
  </si>
  <si>
    <t>Bogdan Rakonjac</t>
  </si>
  <si>
    <t>Milica Stanišić</t>
  </si>
  <si>
    <t>Jelena Puletić</t>
  </si>
  <si>
    <t>Sanda Piper</t>
  </si>
  <si>
    <t>Slavica Kovačević</t>
  </si>
  <si>
    <t>Petar Šćepanović</t>
  </si>
  <si>
    <t>Adlija Kalamperović</t>
  </si>
  <si>
    <t>Marija Šćepanović</t>
  </si>
  <si>
    <t>Jelena Ćorac</t>
  </si>
  <si>
    <t>Nevena Turković</t>
  </si>
  <si>
    <t>Anja Čepić</t>
  </si>
  <si>
    <t>Irina Toskić</t>
  </si>
  <si>
    <t>5/17</t>
  </si>
  <si>
    <t>6/17</t>
  </si>
  <si>
    <t>24/17</t>
  </si>
  <si>
    <t>26/17</t>
  </si>
  <si>
    <t>29/17</t>
  </si>
  <si>
    <t>30/17</t>
  </si>
  <si>
    <t>34/17</t>
  </si>
  <si>
    <t>2/16</t>
  </si>
  <si>
    <t>4/16</t>
  </si>
  <si>
    <t>24/16</t>
  </si>
  <si>
    <t>28/16</t>
  </si>
  <si>
    <t>38/16</t>
  </si>
  <si>
    <t>10/15</t>
  </si>
  <si>
    <t>15/15</t>
  </si>
  <si>
    <t>19/15</t>
  </si>
  <si>
    <t>22/15</t>
  </si>
  <si>
    <t>29/15</t>
  </si>
  <si>
    <t>29/14</t>
  </si>
  <si>
    <t>16/12</t>
  </si>
  <si>
    <t>23/11</t>
  </si>
  <si>
    <t>35/11</t>
  </si>
  <si>
    <t>15/10</t>
  </si>
  <si>
    <t>19/10</t>
  </si>
  <si>
    <t>20/20</t>
  </si>
  <si>
    <t>Danica Duković</t>
  </si>
  <si>
    <t>24/20</t>
  </si>
  <si>
    <t>Ilija Gračanin</t>
  </si>
  <si>
    <t>3/18</t>
  </si>
  <si>
    <t>Milijana Zindović</t>
  </si>
  <si>
    <t>7/17</t>
  </si>
  <si>
    <t>Sara Ćuković</t>
  </si>
  <si>
    <t>10/17</t>
  </si>
  <si>
    <t>Sanja Strunjaš</t>
  </si>
  <si>
    <t>25/16</t>
  </si>
  <si>
    <t>Miloš Popović</t>
  </si>
  <si>
    <t>19/12</t>
  </si>
  <si>
    <t>Jasna Bošković</t>
  </si>
  <si>
    <t>Igor Mihajlović</t>
  </si>
  <si>
    <t>Jovan Đurić</t>
  </si>
  <si>
    <t>Ana Vukojičić</t>
  </si>
  <si>
    <t>Radojka Poleksić</t>
  </si>
  <si>
    <t>Marija Došljak</t>
  </si>
  <si>
    <t>Bane Petričić</t>
  </si>
  <si>
    <t>Nikolina Šikmanović</t>
  </si>
  <si>
    <t>Marijana Rakočević</t>
  </si>
  <si>
    <t>Tatjana Srdanović</t>
  </si>
  <si>
    <t>Velimir Turković</t>
  </si>
  <si>
    <t>41/19</t>
  </si>
  <si>
    <t>15/18</t>
  </si>
  <si>
    <t>16/18</t>
  </si>
  <si>
    <t>18/18</t>
  </si>
  <si>
    <t>42/16</t>
  </si>
  <si>
    <t>8/18</t>
  </si>
  <si>
    <t>9/13</t>
  </si>
  <si>
    <t>20/18</t>
  </si>
  <si>
    <t>D</t>
  </si>
  <si>
    <t>F</t>
  </si>
  <si>
    <t>C</t>
  </si>
  <si>
    <t>A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</si>
</sst>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opLeftCell="A4" workbookViewId="0">
      <selection activeCell="U11" sqref="U11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>
      <c r="A3" s="76" t="s">
        <v>35</v>
      </c>
      <c r="B3" s="77"/>
      <c r="C3" s="78"/>
      <c r="D3" s="79" t="s">
        <v>36</v>
      </c>
      <c r="E3" s="80"/>
      <c r="F3" s="80"/>
      <c r="G3" s="81"/>
      <c r="H3" s="70" t="s">
        <v>37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>
      <c r="D4" s="3"/>
      <c r="E4" s="3"/>
      <c r="F4" s="3"/>
      <c r="G4" s="3"/>
      <c r="H4" s="3"/>
    </row>
    <row r="5" spans="1:22" ht="21" customHeight="1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>
      <c r="A8" s="27" t="s">
        <v>107</v>
      </c>
      <c r="B8" s="18" t="s">
        <v>108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/>
      <c r="P8" s="29"/>
      <c r="Q8" s="29"/>
      <c r="R8" s="30"/>
      <c r="S8" s="31"/>
      <c r="T8" s="31"/>
      <c r="U8" s="32">
        <f>IF(P8="",O8,P8)+IF(R8="",Q8,R8)+IF(T8="",S8,T8)</f>
        <v>0</v>
      </c>
      <c r="V8" s="15"/>
    </row>
    <row r="9" spans="1:22" ht="16.5" thickTop="1" thickBot="1">
      <c r="A9" s="27" t="s">
        <v>109</v>
      </c>
      <c r="B9" s="18" t="s">
        <v>110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26</v>
      </c>
      <c r="P9" s="29"/>
      <c r="Q9" s="29">
        <v>25</v>
      </c>
      <c r="R9" s="30"/>
      <c r="S9" s="31">
        <v>20</v>
      </c>
      <c r="T9" s="31"/>
      <c r="U9" s="32">
        <f t="shared" ref="U9:U24" si="0">IF(P9="",O9,P9)+IF(R9="",Q9,R9)+IF(T9="",S9,T9)</f>
        <v>71</v>
      </c>
      <c r="V9" s="15" t="s">
        <v>141</v>
      </c>
    </row>
    <row r="10" spans="1:22" ht="16.5" thickTop="1" thickBot="1">
      <c r="A10" s="27" t="s">
        <v>111</v>
      </c>
      <c r="B10" s="18" t="s">
        <v>112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18.5</v>
      </c>
      <c r="P10" s="29"/>
      <c r="Q10" s="29">
        <v>25.5</v>
      </c>
      <c r="R10" s="30"/>
      <c r="S10" s="31">
        <v>21</v>
      </c>
      <c r="T10" s="31"/>
      <c r="U10" s="32">
        <f t="shared" si="0"/>
        <v>65</v>
      </c>
      <c r="V10" s="15" t="s">
        <v>139</v>
      </c>
    </row>
    <row r="11" spans="1:22" ht="16.5" thickTop="1" thickBot="1">
      <c r="A11" s="27" t="s">
        <v>113</v>
      </c>
      <c r="B11" s="18" t="s">
        <v>114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10</v>
      </c>
      <c r="P11" s="29"/>
      <c r="Q11" s="29">
        <v>10.5</v>
      </c>
      <c r="R11" s="33"/>
      <c r="S11" s="31"/>
      <c r="T11" s="31">
        <v>7</v>
      </c>
      <c r="U11" s="32">
        <f t="shared" si="0"/>
        <v>27.5</v>
      </c>
      <c r="V11" s="15" t="s">
        <v>140</v>
      </c>
    </row>
    <row r="12" spans="1:22" ht="16.5" thickTop="1" thickBot="1">
      <c r="A12" s="27" t="s">
        <v>115</v>
      </c>
      <c r="B12" s="18" t="s">
        <v>116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9</v>
      </c>
      <c r="P12" s="29"/>
      <c r="Q12" s="29"/>
      <c r="R12" s="30"/>
      <c r="S12" s="31"/>
      <c r="T12" s="31"/>
      <c r="U12" s="32">
        <f t="shared" si="0"/>
        <v>9</v>
      </c>
      <c r="V12" s="15"/>
    </row>
    <row r="13" spans="1:22" ht="16.5" thickTop="1" thickBot="1">
      <c r="A13" s="27" t="s">
        <v>50</v>
      </c>
      <c r="B13" s="18" t="s">
        <v>39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9</v>
      </c>
      <c r="P13" s="29">
        <v>8.5</v>
      </c>
      <c r="Q13" s="29">
        <v>6.5</v>
      </c>
      <c r="R13" s="30"/>
      <c r="S13" s="31"/>
      <c r="T13" s="31"/>
      <c r="U13" s="32">
        <f t="shared" si="0"/>
        <v>15</v>
      </c>
      <c r="V13" s="15"/>
    </row>
    <row r="14" spans="1:22" ht="16.5" thickTop="1" thickBot="1">
      <c r="A14" s="27" t="s">
        <v>117</v>
      </c>
      <c r="B14" s="18" t="s">
        <v>118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>
      <c r="A15" s="27" t="s">
        <v>51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7.5</v>
      </c>
      <c r="P15" s="29"/>
      <c r="Q15" s="29">
        <v>1.5</v>
      </c>
      <c r="R15" s="30"/>
      <c r="S15" s="31"/>
      <c r="T15" s="31"/>
      <c r="U15" s="32">
        <f t="shared" si="0"/>
        <v>9</v>
      </c>
      <c r="V15" s="15"/>
    </row>
    <row r="16" spans="1:22" ht="16.5" thickTop="1" thickBot="1">
      <c r="A16" s="27" t="s">
        <v>52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6.5</v>
      </c>
      <c r="P16" s="29">
        <v>14.5</v>
      </c>
      <c r="Q16" s="29">
        <v>10.5</v>
      </c>
      <c r="R16" s="30"/>
      <c r="S16" s="31">
        <v>8</v>
      </c>
      <c r="T16" s="31">
        <v>17</v>
      </c>
      <c r="U16" s="32">
        <f t="shared" si="0"/>
        <v>42</v>
      </c>
      <c r="V16" s="15" t="s">
        <v>140</v>
      </c>
    </row>
    <row r="17" spans="1:22" ht="16.5" thickTop="1" thickBot="1">
      <c r="A17" s="27" t="s">
        <v>53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5</v>
      </c>
      <c r="P17" s="29"/>
      <c r="Q17" s="29">
        <v>7.5</v>
      </c>
      <c r="R17" s="34"/>
      <c r="S17" s="31"/>
      <c r="T17" s="31"/>
      <c r="U17" s="32">
        <f t="shared" si="0"/>
        <v>12.5</v>
      </c>
      <c r="V17" s="15"/>
    </row>
    <row r="18" spans="1:22" ht="16.5" thickTop="1" thickBot="1">
      <c r="A18" s="27" t="s">
        <v>54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>
        <v>2</v>
      </c>
      <c r="P18" s="29"/>
      <c r="Q18" s="29"/>
      <c r="R18" s="30"/>
      <c r="S18" s="31"/>
      <c r="T18" s="31"/>
      <c r="U18" s="32">
        <f t="shared" si="0"/>
        <v>2</v>
      </c>
      <c r="V18" s="15"/>
    </row>
    <row r="19" spans="1:22" ht="16.5" thickTop="1" thickBot="1">
      <c r="A19" s="27" t="s">
        <v>55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/>
      <c r="Q19" s="29"/>
      <c r="R19" s="30"/>
      <c r="S19" s="31"/>
      <c r="T19" s="31"/>
      <c r="U19" s="32">
        <f t="shared" si="0"/>
        <v>0</v>
      </c>
      <c r="V19" s="15"/>
    </row>
    <row r="20" spans="1:22" ht="16.5" thickTop="1" thickBot="1">
      <c r="A20" s="27" t="s">
        <v>56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>
        <v>1</v>
      </c>
      <c r="P20" s="29"/>
      <c r="Q20" s="29"/>
      <c r="R20" s="30"/>
      <c r="S20" s="31"/>
      <c r="T20" s="31"/>
      <c r="U20" s="32">
        <f t="shared" si="0"/>
        <v>1</v>
      </c>
      <c r="V20" s="15"/>
    </row>
    <row r="21" spans="1:22" ht="16.5" thickTop="1" thickBot="1">
      <c r="A21" s="27" t="s">
        <v>57</v>
      </c>
      <c r="B21" s="18" t="s">
        <v>46</v>
      </c>
      <c r="C21" s="25"/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8.5</v>
      </c>
      <c r="P21" s="29">
        <v>12.5</v>
      </c>
      <c r="Q21" s="29">
        <v>8</v>
      </c>
      <c r="R21" s="30"/>
      <c r="S21" s="31"/>
      <c r="T21" s="31"/>
      <c r="U21" s="32">
        <f t="shared" si="0"/>
        <v>20.5</v>
      </c>
      <c r="V21" s="15"/>
    </row>
    <row r="22" spans="1:22" ht="16.5" thickTop="1" thickBot="1">
      <c r="A22" s="27" t="s">
        <v>58</v>
      </c>
      <c r="B22" s="18" t="s">
        <v>47</v>
      </c>
      <c r="C22" s="25"/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2</v>
      </c>
      <c r="P22" s="29"/>
      <c r="Q22" s="29"/>
      <c r="R22" s="30"/>
      <c r="S22" s="31"/>
      <c r="T22" s="31"/>
      <c r="U22" s="32">
        <f t="shared" si="0"/>
        <v>2</v>
      </c>
      <c r="V22" s="15"/>
    </row>
    <row r="23" spans="1:22" ht="16.5" thickTop="1" thickBot="1">
      <c r="A23" s="27" t="s">
        <v>59</v>
      </c>
      <c r="B23" s="18" t="s">
        <v>48</v>
      </c>
      <c r="C23" s="25"/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>
        <v>4</v>
      </c>
      <c r="P23" s="29">
        <v>14</v>
      </c>
      <c r="Q23" s="29">
        <v>4</v>
      </c>
      <c r="R23" s="30">
        <v>10</v>
      </c>
      <c r="S23" s="31"/>
      <c r="T23" s="31"/>
      <c r="U23" s="32">
        <f t="shared" si="0"/>
        <v>24</v>
      </c>
      <c r="V23" s="15"/>
    </row>
    <row r="24" spans="1:22" ht="16.5" thickTop="1" thickBot="1">
      <c r="A24" s="27" t="s">
        <v>119</v>
      </c>
      <c r="B24" s="18" t="s">
        <v>120</v>
      </c>
      <c r="C24" s="25"/>
      <c r="D24" s="21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/>
      <c r="P24" s="29"/>
      <c r="Q24" s="29"/>
      <c r="R24" s="30"/>
      <c r="S24" s="31"/>
      <c r="T24" s="31"/>
      <c r="U24" s="32">
        <f t="shared" si="0"/>
        <v>0</v>
      </c>
      <c r="V24" s="15"/>
    </row>
    <row r="25" spans="1:22" ht="13.5" thickTop="1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topLeftCell="A25" workbookViewId="0">
      <selection activeCell="V39" sqref="V39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>
      <c r="A3" s="94" t="s">
        <v>35</v>
      </c>
      <c r="B3" s="94"/>
      <c r="C3" s="94"/>
      <c r="D3" s="95" t="s">
        <v>36</v>
      </c>
      <c r="E3" s="95"/>
      <c r="F3" s="95"/>
      <c r="G3" s="95"/>
      <c r="H3" s="96" t="s">
        <v>37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>
      <c r="A8" s="28" t="s">
        <v>131</v>
      </c>
      <c r="B8" s="28" t="s">
        <v>121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3</v>
      </c>
      <c r="P8" s="29"/>
      <c r="Q8" s="29">
        <v>3.5</v>
      </c>
      <c r="R8" s="30"/>
      <c r="S8" s="31"/>
      <c r="T8" s="31"/>
      <c r="U8" s="32">
        <f>IF(P8="",O8,P8)+IF(R8="",Q8,R8)+IF(T8="",S8,T8)</f>
        <v>6.5</v>
      </c>
      <c r="V8" s="15"/>
    </row>
    <row r="9" spans="1:22" ht="16.5" thickTop="1" thickBot="1">
      <c r="A9" s="28" t="s">
        <v>136</v>
      </c>
      <c r="B9" s="28" t="s">
        <v>122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14.5</v>
      </c>
      <c r="P9" s="29"/>
      <c r="Q9" s="29">
        <v>16.5</v>
      </c>
      <c r="R9" s="30"/>
      <c r="S9" s="31"/>
      <c r="T9" s="31">
        <v>7</v>
      </c>
      <c r="U9" s="32">
        <f t="shared" ref="U9:U41" si="0">IF(P9="",O9,P9)+IF(R9="",Q9,R9)+IF(T9="",S9,T9)</f>
        <v>38</v>
      </c>
      <c r="V9" s="15" t="s">
        <v>140</v>
      </c>
    </row>
    <row r="10" spans="1:22" ht="16.5" thickTop="1" thickBot="1">
      <c r="A10" s="28" t="s">
        <v>132</v>
      </c>
      <c r="B10" s="28" t="s">
        <v>123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7</v>
      </c>
      <c r="P10" s="29">
        <v>13</v>
      </c>
      <c r="Q10" s="29">
        <v>12</v>
      </c>
      <c r="R10" s="30">
        <v>16</v>
      </c>
      <c r="S10" s="31"/>
      <c r="T10" s="31"/>
      <c r="U10" s="32">
        <f t="shared" si="0"/>
        <v>29</v>
      </c>
      <c r="V10" s="15"/>
    </row>
    <row r="11" spans="1:22" ht="16.5" thickTop="1" thickBot="1">
      <c r="A11" s="28" t="s">
        <v>133</v>
      </c>
      <c r="B11" s="28" t="s">
        <v>124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25.5</v>
      </c>
      <c r="P11" s="35"/>
      <c r="Q11" s="29">
        <v>22</v>
      </c>
      <c r="R11" s="30"/>
      <c r="S11" s="31">
        <v>24</v>
      </c>
      <c r="T11" s="31"/>
      <c r="U11" s="32">
        <f t="shared" si="0"/>
        <v>71.5</v>
      </c>
      <c r="V11" s="15" t="s">
        <v>141</v>
      </c>
    </row>
    <row r="12" spans="1:22" ht="16.5" thickTop="1" thickBot="1">
      <c r="A12" s="28" t="s">
        <v>134</v>
      </c>
      <c r="B12" s="28" t="s">
        <v>125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30</v>
      </c>
      <c r="P12" s="29"/>
      <c r="Q12" s="29">
        <v>25</v>
      </c>
      <c r="R12" s="36"/>
      <c r="S12" s="31">
        <v>36</v>
      </c>
      <c r="T12" s="31"/>
      <c r="U12" s="32">
        <f t="shared" si="0"/>
        <v>91</v>
      </c>
      <c r="V12" s="15" t="s">
        <v>142</v>
      </c>
    </row>
    <row r="13" spans="1:22" ht="16.5" thickTop="1" thickBot="1">
      <c r="A13" s="28" t="s">
        <v>138</v>
      </c>
      <c r="B13" s="28" t="s">
        <v>126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21.5</v>
      </c>
      <c r="P13" s="29"/>
      <c r="Q13" s="29">
        <v>19</v>
      </c>
      <c r="R13" s="30"/>
      <c r="S13" s="31"/>
      <c r="T13" s="31">
        <v>30</v>
      </c>
      <c r="U13" s="32">
        <f t="shared" si="0"/>
        <v>70.5</v>
      </c>
      <c r="V13" s="15" t="s">
        <v>141</v>
      </c>
    </row>
    <row r="14" spans="1:22" ht="16.5" thickTop="1" thickBot="1">
      <c r="A14" s="28" t="s">
        <v>84</v>
      </c>
      <c r="B14" s="28" t="s">
        <v>60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>
        <v>14.5</v>
      </c>
      <c r="P14" s="29"/>
      <c r="Q14" s="29">
        <v>14</v>
      </c>
      <c r="R14" s="30"/>
      <c r="S14" s="31">
        <v>11</v>
      </c>
      <c r="T14" s="31">
        <v>19.5</v>
      </c>
      <c r="U14" s="32">
        <f t="shared" si="0"/>
        <v>48</v>
      </c>
      <c r="V14" s="15"/>
    </row>
    <row r="15" spans="1:22" ht="16.5" thickTop="1" thickBot="1">
      <c r="A15" s="28" t="s">
        <v>85</v>
      </c>
      <c r="B15" s="28" t="s">
        <v>61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14</v>
      </c>
      <c r="P15" s="29"/>
      <c r="Q15" s="29">
        <v>17</v>
      </c>
      <c r="R15" s="30"/>
      <c r="S15" s="31">
        <v>11</v>
      </c>
      <c r="T15" s="31">
        <v>11</v>
      </c>
      <c r="U15" s="32">
        <f t="shared" si="0"/>
        <v>42</v>
      </c>
      <c r="V15" s="15" t="s">
        <v>140</v>
      </c>
    </row>
    <row r="16" spans="1:22" ht="16.5" thickTop="1" thickBot="1">
      <c r="A16" s="28" t="s">
        <v>113</v>
      </c>
      <c r="B16" s="28" t="s">
        <v>127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8</v>
      </c>
      <c r="P16" s="29">
        <v>8.5</v>
      </c>
      <c r="Q16" s="29">
        <v>13.5</v>
      </c>
      <c r="R16" s="30"/>
      <c r="S16" s="31"/>
      <c r="T16" s="31">
        <v>18</v>
      </c>
      <c r="U16" s="32">
        <f t="shared" si="0"/>
        <v>40</v>
      </c>
      <c r="V16" s="15" t="s">
        <v>140</v>
      </c>
    </row>
    <row r="17" spans="1:22" ht="16.5" thickTop="1" thickBot="1">
      <c r="A17" s="28" t="s">
        <v>49</v>
      </c>
      <c r="B17" s="28" t="s">
        <v>62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11</v>
      </c>
      <c r="P17" s="29"/>
      <c r="Q17" s="29">
        <v>11</v>
      </c>
      <c r="R17" s="30"/>
      <c r="S17" s="31"/>
      <c r="T17" s="31"/>
      <c r="U17" s="32">
        <f t="shared" si="0"/>
        <v>22</v>
      </c>
      <c r="V17" s="15"/>
    </row>
    <row r="18" spans="1:22" ht="16.5" thickTop="1" thickBot="1">
      <c r="A18" s="28" t="s">
        <v>50</v>
      </c>
      <c r="B18" s="28" t="s">
        <v>128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>
        <v>4</v>
      </c>
      <c r="P18" s="29">
        <v>5</v>
      </c>
      <c r="Q18" s="29">
        <v>11</v>
      </c>
      <c r="R18" s="30"/>
      <c r="S18" s="31"/>
      <c r="T18" s="31">
        <v>0</v>
      </c>
      <c r="U18" s="32">
        <f t="shared" si="0"/>
        <v>16</v>
      </c>
      <c r="V18" s="15" t="s">
        <v>140</v>
      </c>
    </row>
    <row r="19" spans="1:22" ht="16.5" thickTop="1" thickBot="1">
      <c r="A19" s="28" t="s">
        <v>86</v>
      </c>
      <c r="B19" s="28" t="s">
        <v>63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11</v>
      </c>
      <c r="P19" s="29">
        <v>17</v>
      </c>
      <c r="Q19" s="29">
        <v>14.5</v>
      </c>
      <c r="R19" s="30"/>
      <c r="S19" s="31"/>
      <c r="T19" s="31">
        <v>3</v>
      </c>
      <c r="U19" s="32">
        <f t="shared" si="0"/>
        <v>34.5</v>
      </c>
      <c r="V19" s="15" t="s">
        <v>140</v>
      </c>
    </row>
    <row r="20" spans="1:22" ht="16.5" thickTop="1" thickBot="1">
      <c r="A20" s="28" t="s">
        <v>87</v>
      </c>
      <c r="B20" s="28" t="s">
        <v>64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>
        <v>16.5</v>
      </c>
      <c r="P20" s="29"/>
      <c r="Q20" s="29">
        <v>19</v>
      </c>
      <c r="R20" s="34"/>
      <c r="S20" s="31">
        <v>25.5</v>
      </c>
      <c r="T20" s="31"/>
      <c r="U20" s="32">
        <v>61</v>
      </c>
      <c r="V20" s="15" t="s">
        <v>139</v>
      </c>
    </row>
    <row r="21" spans="1:22" ht="16.5" thickTop="1" thickBot="1">
      <c r="A21" s="28" t="s">
        <v>88</v>
      </c>
      <c r="B21" s="28" t="s">
        <v>65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12</v>
      </c>
      <c r="P21" s="29"/>
      <c r="Q21" s="29">
        <v>14</v>
      </c>
      <c r="R21" s="34"/>
      <c r="S21" s="31">
        <v>12</v>
      </c>
      <c r="T21" s="31"/>
      <c r="U21" s="32">
        <f t="shared" si="0"/>
        <v>38</v>
      </c>
      <c r="V21" s="15" t="s">
        <v>140</v>
      </c>
    </row>
    <row r="22" spans="1:22" ht="16.5" thickTop="1" thickBot="1">
      <c r="A22" s="28" t="s">
        <v>89</v>
      </c>
      <c r="B22" s="28" t="s">
        <v>66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3.5</v>
      </c>
      <c r="P22" s="29">
        <v>12</v>
      </c>
      <c r="Q22" s="29">
        <v>10.5</v>
      </c>
      <c r="R22" s="30"/>
      <c r="S22" s="31">
        <v>13</v>
      </c>
      <c r="T22" s="31">
        <v>18</v>
      </c>
      <c r="U22" s="32">
        <f t="shared" si="0"/>
        <v>40.5</v>
      </c>
      <c r="V22" s="15" t="s">
        <v>140</v>
      </c>
    </row>
    <row r="23" spans="1:22" ht="16.5" thickTop="1" thickBot="1">
      <c r="A23" s="28" t="s">
        <v>90</v>
      </c>
      <c r="B23" s="28" t="s">
        <v>67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>
        <v>17</v>
      </c>
      <c r="P23" s="29"/>
      <c r="Q23" s="29">
        <v>8.5</v>
      </c>
      <c r="R23" s="30"/>
      <c r="S23" s="31">
        <v>18</v>
      </c>
      <c r="T23" s="31"/>
      <c r="U23" s="32">
        <f t="shared" si="0"/>
        <v>43.5</v>
      </c>
      <c r="V23" s="15" t="s">
        <v>140</v>
      </c>
    </row>
    <row r="24" spans="1:22" ht="16.5" thickTop="1" thickBot="1">
      <c r="A24" s="38" t="s">
        <v>91</v>
      </c>
      <c r="B24" s="1" t="s">
        <v>68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9.5</v>
      </c>
      <c r="P24" s="29"/>
      <c r="Q24" s="29">
        <v>12</v>
      </c>
      <c r="S24" s="31"/>
      <c r="T24" s="31">
        <v>6</v>
      </c>
      <c r="U24" s="32">
        <f t="shared" si="0"/>
        <v>27.5</v>
      </c>
      <c r="V24" s="15" t="s">
        <v>140</v>
      </c>
    </row>
    <row r="25" spans="1:22" ht="16.5" thickTop="1" thickBot="1">
      <c r="A25" s="28" t="s">
        <v>92</v>
      </c>
      <c r="B25" s="28" t="s">
        <v>69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7</v>
      </c>
      <c r="P25" s="29"/>
      <c r="Q25" s="29">
        <v>16</v>
      </c>
      <c r="R25" s="30"/>
      <c r="S25" s="31">
        <v>2</v>
      </c>
      <c r="T25" s="31">
        <v>14</v>
      </c>
      <c r="U25" s="32">
        <f t="shared" si="0"/>
        <v>37</v>
      </c>
      <c r="V25" s="15" t="s">
        <v>140</v>
      </c>
    </row>
    <row r="26" spans="1:22" ht="16.5" thickTop="1" thickBot="1">
      <c r="A26" s="28" t="s">
        <v>93</v>
      </c>
      <c r="B26" s="28" t="s">
        <v>70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5</v>
      </c>
      <c r="P26" s="29">
        <v>13.5</v>
      </c>
      <c r="Q26" s="29">
        <v>16</v>
      </c>
      <c r="R26" s="30"/>
      <c r="S26" s="31"/>
      <c r="T26" s="31"/>
      <c r="U26" s="32">
        <f t="shared" si="0"/>
        <v>29.5</v>
      </c>
      <c r="V26" s="15"/>
    </row>
    <row r="27" spans="1:22" ht="16.5" thickTop="1" thickBot="1">
      <c r="A27" s="28" t="s">
        <v>94</v>
      </c>
      <c r="B27" s="28" t="s">
        <v>71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3</v>
      </c>
      <c r="P27" s="29"/>
      <c r="Q27" s="29"/>
      <c r="R27" s="30"/>
      <c r="S27" s="31"/>
      <c r="T27" s="31"/>
      <c r="U27" s="32">
        <f t="shared" si="0"/>
        <v>3</v>
      </c>
      <c r="V27" s="15"/>
    </row>
    <row r="28" spans="1:22" ht="16.5" thickTop="1" thickBot="1">
      <c r="A28" s="28" t="s">
        <v>95</v>
      </c>
      <c r="B28" s="28" t="s">
        <v>72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/>
      <c r="P28" s="29"/>
      <c r="Q28" s="29"/>
      <c r="R28" s="30"/>
      <c r="S28" s="31"/>
      <c r="T28" s="31"/>
      <c r="U28" s="32">
        <f t="shared" si="0"/>
        <v>0</v>
      </c>
      <c r="V28" s="15"/>
    </row>
    <row r="29" spans="1:22" ht="16.5" thickTop="1" thickBot="1">
      <c r="A29" s="28" t="s">
        <v>135</v>
      </c>
      <c r="B29" s="28" t="s">
        <v>129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9.5</v>
      </c>
      <c r="P29" s="29"/>
      <c r="Q29" s="29">
        <v>6.5</v>
      </c>
      <c r="R29" s="30">
        <v>4</v>
      </c>
      <c r="S29" s="31"/>
      <c r="T29" s="31"/>
      <c r="U29" s="32">
        <f t="shared" si="0"/>
        <v>13.5</v>
      </c>
      <c r="V29" s="15" t="s">
        <v>140</v>
      </c>
    </row>
    <row r="30" spans="1:22" ht="16.5" thickTop="1" thickBot="1">
      <c r="A30" s="28" t="s">
        <v>96</v>
      </c>
      <c r="B30" s="28" t="s">
        <v>73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/>
    </row>
    <row r="31" spans="1:22" ht="16.5" thickTop="1" thickBot="1">
      <c r="A31" s="28" t="s">
        <v>97</v>
      </c>
      <c r="B31" s="28" t="s">
        <v>74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>
        <v>7.5</v>
      </c>
      <c r="P31" s="29">
        <v>7</v>
      </c>
      <c r="Q31" s="29">
        <v>10.5</v>
      </c>
      <c r="R31" s="30"/>
      <c r="S31" s="31"/>
      <c r="T31" s="31"/>
      <c r="U31" s="32">
        <f t="shared" si="0"/>
        <v>17.5</v>
      </c>
      <c r="V31" s="15"/>
    </row>
    <row r="32" spans="1:22" ht="16.5" thickTop="1" thickBot="1">
      <c r="A32" s="28" t="s">
        <v>98</v>
      </c>
      <c r="B32" s="28" t="s">
        <v>75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6</v>
      </c>
      <c r="P32" s="29"/>
      <c r="Q32" s="29">
        <v>14.5</v>
      </c>
      <c r="R32" s="30"/>
      <c r="S32" s="31"/>
      <c r="T32" s="31"/>
      <c r="U32" s="32">
        <f t="shared" si="0"/>
        <v>20.5</v>
      </c>
      <c r="V32" s="15"/>
    </row>
    <row r="33" spans="1:22" ht="16.5" thickTop="1" thickBot="1">
      <c r="A33" s="28" t="s">
        <v>99</v>
      </c>
      <c r="B33" s="28" t="s">
        <v>76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9</v>
      </c>
      <c r="P33" s="29"/>
      <c r="Q33" s="29">
        <v>12</v>
      </c>
      <c r="R33" s="30"/>
      <c r="S33" s="31"/>
      <c r="T33" s="31"/>
      <c r="U33" s="32">
        <f t="shared" si="0"/>
        <v>21</v>
      </c>
      <c r="V33" s="15"/>
    </row>
    <row r="34" spans="1:22" ht="16.5" thickTop="1" thickBot="1">
      <c r="A34" s="28" t="s">
        <v>100</v>
      </c>
      <c r="B34" s="28" t="s">
        <v>77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/>
      <c r="P34" s="29"/>
      <c r="Q34" s="29"/>
      <c r="R34" s="30"/>
      <c r="S34" s="31"/>
      <c r="T34" s="31"/>
      <c r="U34" s="32">
        <f t="shared" si="0"/>
        <v>0</v>
      </c>
      <c r="V34" s="15"/>
    </row>
    <row r="35" spans="1:22" ht="16.5" thickTop="1" thickBot="1">
      <c r="A35" s="28" t="s">
        <v>101</v>
      </c>
      <c r="B35" s="28" t="s">
        <v>78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/>
      <c r="P35" s="29"/>
      <c r="Q35" s="29"/>
      <c r="R35" s="30"/>
      <c r="S35" s="31"/>
      <c r="T35" s="31"/>
      <c r="U35" s="32">
        <f t="shared" si="0"/>
        <v>0</v>
      </c>
      <c r="V35" s="15"/>
    </row>
    <row r="36" spans="1:22" ht="16.5" thickTop="1" thickBot="1">
      <c r="A36" s="28" t="s">
        <v>137</v>
      </c>
      <c r="B36" s="28" t="s">
        <v>130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/>
    </row>
    <row r="37" spans="1:22" ht="16.5" thickTop="1" thickBot="1">
      <c r="A37" s="28" t="s">
        <v>102</v>
      </c>
      <c r="B37" s="28" t="s">
        <v>79</v>
      </c>
      <c r="C37" s="24"/>
      <c r="D37" s="22"/>
      <c r="E37" s="17"/>
      <c r="F37" s="14"/>
      <c r="G37" s="14"/>
      <c r="H37" s="14"/>
      <c r="I37" s="14"/>
      <c r="J37" s="14"/>
      <c r="K37" s="14"/>
      <c r="L37" s="14"/>
      <c r="M37" s="14"/>
      <c r="N37" s="16"/>
      <c r="O37" s="29"/>
      <c r="P37" s="29"/>
      <c r="Q37" s="29"/>
      <c r="R37" s="30"/>
      <c r="S37" s="31"/>
      <c r="T37" s="31"/>
      <c r="U37" s="32">
        <f t="shared" si="0"/>
        <v>0</v>
      </c>
      <c r="V37" s="15"/>
    </row>
    <row r="38" spans="1:22" ht="16.5" thickTop="1" thickBot="1">
      <c r="A38" s="28" t="s">
        <v>103</v>
      </c>
      <c r="B38" s="28" t="s">
        <v>80</v>
      </c>
      <c r="C38" s="24"/>
      <c r="D38" s="22"/>
      <c r="E38" s="17"/>
      <c r="F38" s="14"/>
      <c r="G38" s="14"/>
      <c r="H38" s="14"/>
      <c r="I38" s="14"/>
      <c r="J38" s="14"/>
      <c r="K38" s="14"/>
      <c r="L38" s="14"/>
      <c r="M38" s="14"/>
      <c r="N38" s="16"/>
      <c r="O38" s="29"/>
      <c r="P38" s="29"/>
      <c r="Q38" s="29"/>
      <c r="R38" s="30"/>
      <c r="S38" s="31"/>
      <c r="T38" s="31"/>
      <c r="U38" s="32">
        <f t="shared" si="0"/>
        <v>0</v>
      </c>
      <c r="V38" s="15"/>
    </row>
    <row r="39" spans="1:22" ht="16.5" thickTop="1" thickBot="1">
      <c r="A39" s="28" t="s">
        <v>104</v>
      </c>
      <c r="B39" s="28" t="s">
        <v>81</v>
      </c>
      <c r="C39" s="24"/>
      <c r="D39" s="22"/>
      <c r="E39" s="17"/>
      <c r="F39" s="14"/>
      <c r="G39" s="14"/>
      <c r="H39" s="14"/>
      <c r="I39" s="14"/>
      <c r="J39" s="14"/>
      <c r="K39" s="14"/>
      <c r="L39" s="14"/>
      <c r="M39" s="14"/>
      <c r="N39" s="16"/>
      <c r="O39" s="29">
        <v>13</v>
      </c>
      <c r="P39" s="29"/>
      <c r="Q39" s="29">
        <v>18</v>
      </c>
      <c r="R39" s="30"/>
      <c r="S39" s="31">
        <v>14</v>
      </c>
      <c r="T39" s="31"/>
      <c r="U39" s="32">
        <f t="shared" si="0"/>
        <v>45</v>
      </c>
      <c r="V39" s="15"/>
    </row>
    <row r="40" spans="1:22" ht="16.5" thickTop="1" thickBot="1">
      <c r="A40" s="28" t="s">
        <v>105</v>
      </c>
      <c r="B40" s="28" t="s">
        <v>82</v>
      </c>
      <c r="C40" s="24"/>
      <c r="D40" s="22"/>
      <c r="E40" s="17"/>
      <c r="F40" s="14"/>
      <c r="G40" s="14"/>
      <c r="H40" s="14"/>
      <c r="I40" s="14"/>
      <c r="J40" s="14"/>
      <c r="K40" s="14"/>
      <c r="L40" s="14"/>
      <c r="M40" s="14"/>
      <c r="N40" s="16"/>
      <c r="O40" s="29"/>
      <c r="P40" s="29"/>
      <c r="Q40" s="29"/>
      <c r="R40" s="30"/>
      <c r="S40" s="31"/>
      <c r="T40" s="31"/>
      <c r="U40" s="32">
        <f t="shared" si="0"/>
        <v>0</v>
      </c>
      <c r="V40" s="15"/>
    </row>
    <row r="41" spans="1:22" ht="16.5" thickTop="1" thickBot="1">
      <c r="A41" s="28" t="s">
        <v>106</v>
      </c>
      <c r="B41" s="28" t="s">
        <v>83</v>
      </c>
      <c r="C41" s="24"/>
      <c r="D41" s="23"/>
      <c r="E41" s="17"/>
      <c r="F41" s="14"/>
      <c r="G41" s="14"/>
      <c r="H41" s="14"/>
      <c r="I41" s="14"/>
      <c r="J41" s="14"/>
      <c r="K41" s="14"/>
      <c r="L41" s="14"/>
      <c r="M41" s="14"/>
      <c r="N41" s="16"/>
      <c r="O41" s="29"/>
      <c r="P41" s="29"/>
      <c r="Q41" s="29">
        <v>13</v>
      </c>
      <c r="R41" s="30"/>
      <c r="S41" s="31">
        <v>9</v>
      </c>
      <c r="T41" s="31"/>
      <c r="U41" s="32">
        <f t="shared" si="0"/>
        <v>22</v>
      </c>
      <c r="V41" s="15" t="s">
        <v>140</v>
      </c>
    </row>
    <row r="42" spans="1:22" ht="13.5" thickTop="1"/>
    <row r="43" spans="1:22">
      <c r="A43" s="37"/>
    </row>
    <row r="45" spans="1:22">
      <c r="A45" s="37"/>
    </row>
    <row r="46" spans="1:22">
      <c r="A46" s="37"/>
    </row>
    <row r="47" spans="1:22">
      <c r="A47" s="37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topLeftCell="A2" zoomScaleNormal="165" workbookViewId="0">
      <selection activeCell="F20" sqref="F20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98" t="s">
        <v>26</v>
      </c>
      <c r="B1" s="99"/>
      <c r="C1" s="99"/>
      <c r="D1" s="100"/>
      <c r="E1" s="11" t="s">
        <v>25</v>
      </c>
    </row>
    <row r="2" spans="1:5" ht="17.25" customHeight="1">
      <c r="A2" s="101" t="s">
        <v>17</v>
      </c>
      <c r="B2" s="102"/>
      <c r="C2" s="102"/>
      <c r="D2" s="102"/>
      <c r="E2" s="103"/>
    </row>
    <row r="3" spans="1:5" ht="27" customHeight="1">
      <c r="A3" s="104" t="s">
        <v>31</v>
      </c>
      <c r="B3" s="105"/>
      <c r="C3" s="106"/>
      <c r="D3" s="106"/>
      <c r="E3" s="107"/>
    </row>
    <row r="4" spans="1:5" ht="17.25" customHeight="1">
      <c r="A4" s="108" t="s">
        <v>35</v>
      </c>
      <c r="B4" s="108"/>
      <c r="C4" s="108" t="s">
        <v>38</v>
      </c>
      <c r="D4" s="108"/>
      <c r="E4" s="108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27" t="s">
        <v>107</v>
      </c>
      <c r="B8" s="18" t="s">
        <v>108</v>
      </c>
      <c r="C8" s="26">
        <f>IF('A-smjer'!P8="",'A-smjer'!O8,'A-smjer'!P8)+IF('A-smjer'!R8="",'A-smjer'!Q8,'A-smjer'!R8)</f>
        <v>0</v>
      </c>
      <c r="D8" s="6">
        <f>IF('A-smjer'!T8="",'A-smjer'!S8,'A-smjer'!T8)</f>
        <v>0</v>
      </c>
      <c r="E8" s="5" t="str">
        <f>IF('A-smjer'!V8="","F",'A-smjer'!V8)</f>
        <v>F</v>
      </c>
    </row>
    <row r="9" spans="1:5" ht="12.75" customHeight="1" thickTop="1" thickBot="1">
      <c r="A9" s="27" t="s">
        <v>109</v>
      </c>
      <c r="B9" s="18" t="s">
        <v>110</v>
      </c>
      <c r="C9" s="26">
        <f>IF('A-smjer'!P9="",'A-smjer'!O9,'A-smjer'!P9)+IF('A-smjer'!R9="",'A-smjer'!Q9,'A-smjer'!R9)</f>
        <v>51</v>
      </c>
      <c r="D9" s="6">
        <f>IF('A-smjer'!T9="",'A-smjer'!S9,'A-smjer'!T9)</f>
        <v>20</v>
      </c>
      <c r="E9" s="5" t="str">
        <f>IF('A-smjer'!V9="","F",'A-smjer'!V9)</f>
        <v>C</v>
      </c>
    </row>
    <row r="10" spans="1:5" ht="12.75" customHeight="1" thickTop="1" thickBot="1">
      <c r="A10" s="27" t="s">
        <v>111</v>
      </c>
      <c r="B10" s="18" t="s">
        <v>112</v>
      </c>
      <c r="C10" s="26">
        <f>IF('A-smjer'!P10="",'A-smjer'!O10,'A-smjer'!P10)+IF('A-smjer'!R10="",'A-smjer'!Q10,'A-smjer'!R10)</f>
        <v>44</v>
      </c>
      <c r="D10" s="6">
        <f>IF('A-smjer'!T10="",'A-smjer'!S10,'A-smjer'!T10)</f>
        <v>21</v>
      </c>
      <c r="E10" s="5" t="str">
        <f>IF('A-smjer'!V10="","F",'A-smjer'!V10)</f>
        <v>D</v>
      </c>
    </row>
    <row r="11" spans="1:5" ht="12.75" customHeight="1" thickTop="1" thickBot="1">
      <c r="A11" s="27" t="s">
        <v>113</v>
      </c>
      <c r="B11" s="18" t="s">
        <v>114</v>
      </c>
      <c r="C11" s="26">
        <f>IF('A-smjer'!P11="",'A-smjer'!O11,'A-smjer'!P11)+IF('A-smjer'!R11="",'A-smjer'!Q11,'A-smjer'!R11)</f>
        <v>20.5</v>
      </c>
      <c r="D11" s="6">
        <f>IF('A-smjer'!T11="",'A-smjer'!S11,'A-smjer'!T11)</f>
        <v>7</v>
      </c>
      <c r="E11" s="5" t="str">
        <f>IF('A-smjer'!V11="","F",'A-smjer'!V11)</f>
        <v>F</v>
      </c>
    </row>
    <row r="12" spans="1:5" ht="12.75" customHeight="1" thickTop="1" thickBot="1">
      <c r="A12" s="27" t="s">
        <v>115</v>
      </c>
      <c r="B12" s="18" t="s">
        <v>116</v>
      </c>
      <c r="C12" s="26">
        <f>IF('A-smjer'!P12="",'A-smjer'!O12,'A-smjer'!P12)+IF('A-smjer'!R12="",'A-smjer'!Q12,'A-smjer'!R12)</f>
        <v>9</v>
      </c>
      <c r="D12" s="6">
        <f>IF('A-smjer'!T12="",'A-smjer'!S12,'A-smjer'!T12)</f>
        <v>0</v>
      </c>
      <c r="E12" s="5" t="str">
        <f>IF('A-smjer'!V12="","F",'A-smjer'!V12)</f>
        <v>F</v>
      </c>
    </row>
    <row r="13" spans="1:5" ht="12.75" customHeight="1" thickTop="1" thickBot="1">
      <c r="A13" s="27" t="s">
        <v>50</v>
      </c>
      <c r="B13" s="18" t="s">
        <v>39</v>
      </c>
      <c r="C13" s="26">
        <f>IF('A-smjer'!P13="",'A-smjer'!O13,'A-smjer'!P13)+IF('A-smjer'!R13="",'A-smjer'!Q13,'A-smjer'!R13)</f>
        <v>15</v>
      </c>
      <c r="D13" s="6">
        <f>IF('A-smjer'!T13="",'A-smjer'!S13,'A-smjer'!T13)</f>
        <v>0</v>
      </c>
      <c r="E13" s="5" t="str">
        <f>IF('A-smjer'!V13="","F",'A-smjer'!V13)</f>
        <v>F</v>
      </c>
    </row>
    <row r="14" spans="1:5" ht="12.75" customHeight="1" thickTop="1" thickBot="1">
      <c r="A14" s="27" t="s">
        <v>117</v>
      </c>
      <c r="B14" s="18" t="s">
        <v>118</v>
      </c>
      <c r="C14" s="26">
        <f>IF('A-smjer'!P14="",'A-smjer'!O14,'A-smjer'!P14)+IF('A-smjer'!R14="",'A-smjer'!Q14,'A-smjer'!R14)</f>
        <v>0</v>
      </c>
      <c r="D14" s="6">
        <f>IF('A-smjer'!T14="",'A-smjer'!S14,'A-smjer'!T14)</f>
        <v>0</v>
      </c>
      <c r="E14" s="5" t="str">
        <f>IF('A-smjer'!V14="","F",'A-smjer'!V14)</f>
        <v>F</v>
      </c>
    </row>
    <row r="15" spans="1:5" ht="12.75" customHeight="1" thickTop="1" thickBot="1">
      <c r="A15" s="27" t="s">
        <v>51</v>
      </c>
      <c r="B15" s="18" t="s">
        <v>40</v>
      </c>
      <c r="C15" s="26">
        <f>IF('A-smjer'!P15="",'A-smjer'!O15,'A-smjer'!P15)+IF('A-smjer'!R15="",'A-smjer'!Q15,'A-smjer'!R15)</f>
        <v>9</v>
      </c>
      <c r="D15" s="6">
        <f>IF('A-smjer'!T15="",'A-smjer'!S15,'A-smjer'!T15)</f>
        <v>0</v>
      </c>
      <c r="E15" s="5" t="str">
        <f>IF('A-smjer'!V15="","F",'A-smjer'!V15)</f>
        <v>F</v>
      </c>
    </row>
    <row r="16" spans="1:5" ht="12.75" customHeight="1" thickTop="1" thickBot="1">
      <c r="A16" s="27" t="s">
        <v>52</v>
      </c>
      <c r="B16" s="18" t="s">
        <v>41</v>
      </c>
      <c r="C16" s="26">
        <f>IF('A-smjer'!P16="",'A-smjer'!O16,'A-smjer'!P16)+IF('A-smjer'!R16="",'A-smjer'!Q16,'A-smjer'!R16)</f>
        <v>25</v>
      </c>
      <c r="D16" s="6">
        <f>IF('A-smjer'!T16="",'A-smjer'!S16,'A-smjer'!T16)</f>
        <v>17</v>
      </c>
      <c r="E16" s="5" t="str">
        <f>IF('A-smjer'!V16="","F",'A-smjer'!V16)</f>
        <v>F</v>
      </c>
    </row>
    <row r="17" spans="1:5" ht="12.75" customHeight="1" thickTop="1" thickBot="1">
      <c r="A17" s="27" t="s">
        <v>53</v>
      </c>
      <c r="B17" s="18" t="s">
        <v>42</v>
      </c>
      <c r="C17" s="26">
        <f>IF('A-smjer'!P17="",'A-smjer'!O17,'A-smjer'!P17)+IF('A-smjer'!R17="",'A-smjer'!Q17,'A-smjer'!R17)</f>
        <v>12.5</v>
      </c>
      <c r="D17" s="6">
        <f>IF('A-smjer'!T17="",'A-smjer'!S17,'A-smjer'!T17)</f>
        <v>0</v>
      </c>
      <c r="E17" s="5" t="str">
        <f>IF('A-smjer'!V17="","F",'A-smjer'!V17)</f>
        <v>F</v>
      </c>
    </row>
    <row r="18" spans="1:5" ht="12.75" customHeight="1" thickTop="1" thickBot="1">
      <c r="A18" s="27" t="s">
        <v>54</v>
      </c>
      <c r="B18" s="18" t="s">
        <v>43</v>
      </c>
      <c r="C18" s="26">
        <f>IF('A-smjer'!P18="",'A-smjer'!O18,'A-smjer'!P18)+IF('A-smjer'!R18="",'A-smjer'!Q18,'A-smjer'!R18)</f>
        <v>2</v>
      </c>
      <c r="D18" s="6">
        <f>IF('A-smjer'!T18="",'A-smjer'!S18,'A-smjer'!T18)</f>
        <v>0</v>
      </c>
      <c r="E18" s="5" t="str">
        <f>IF('A-smjer'!V18="","F",'A-smjer'!V18)</f>
        <v>F</v>
      </c>
    </row>
    <row r="19" spans="1:5" ht="12.75" customHeight="1" thickTop="1" thickBot="1">
      <c r="A19" s="27" t="s">
        <v>55</v>
      </c>
      <c r="B19" s="18" t="s">
        <v>44</v>
      </c>
      <c r="C19" s="26">
        <f>IF('A-smjer'!P19="",'A-smjer'!O19,'A-smjer'!P19)+IF('A-smjer'!R19="",'A-smjer'!Q19,'A-smjer'!R19)</f>
        <v>0</v>
      </c>
      <c r="D19" s="6">
        <f>IF('A-smjer'!T19="",'A-smjer'!S19,'A-smjer'!T19)</f>
        <v>0</v>
      </c>
      <c r="E19" s="5" t="str">
        <f>IF('A-smjer'!V19="","F",'A-smjer'!V19)</f>
        <v>F</v>
      </c>
    </row>
    <row r="20" spans="1:5" ht="12.75" customHeight="1" thickTop="1" thickBot="1">
      <c r="A20" s="27" t="s">
        <v>56</v>
      </c>
      <c r="B20" s="18" t="s">
        <v>45</v>
      </c>
      <c r="C20" s="26">
        <f>IF('A-smjer'!P20="",'A-smjer'!O20,'A-smjer'!P20)+IF('A-smjer'!R20="",'A-smjer'!Q20,'A-smjer'!R20)</f>
        <v>1</v>
      </c>
      <c r="D20" s="6">
        <f>IF('A-smjer'!T20="",'A-smjer'!S20,'A-smjer'!T20)</f>
        <v>0</v>
      </c>
      <c r="E20" s="5" t="str">
        <f>IF('A-smjer'!V20="","F",'A-smjer'!V20)</f>
        <v>F</v>
      </c>
    </row>
    <row r="21" spans="1:5" ht="12.75" customHeight="1" thickTop="1" thickBot="1">
      <c r="A21" s="27" t="s">
        <v>57</v>
      </c>
      <c r="B21" s="18" t="s">
        <v>46</v>
      </c>
      <c r="C21" s="26">
        <f>IF('A-smjer'!P21="",'A-smjer'!O21,'A-smjer'!P21)+IF('A-smjer'!R21="",'A-smjer'!Q21,'A-smjer'!R21)</f>
        <v>20.5</v>
      </c>
      <c r="D21" s="6">
        <f>IF('A-smjer'!T21="",'A-smjer'!S21,'A-smjer'!T21)</f>
        <v>0</v>
      </c>
      <c r="E21" s="5" t="str">
        <f>IF('A-smjer'!V21="","F",'A-smjer'!V21)</f>
        <v>F</v>
      </c>
    </row>
    <row r="22" spans="1:5" ht="12.75" customHeight="1" thickTop="1" thickBot="1">
      <c r="A22" s="27" t="s">
        <v>58</v>
      </c>
      <c r="B22" s="18" t="s">
        <v>47</v>
      </c>
      <c r="C22" s="26">
        <f>IF('A-smjer'!P22="",'A-smjer'!O22,'A-smjer'!P22)+IF('A-smjer'!R22="",'A-smjer'!Q22,'A-smjer'!R22)</f>
        <v>2</v>
      </c>
      <c r="D22" s="6">
        <f>IF('A-smjer'!T22="",'A-smjer'!S22,'A-smjer'!T22)</f>
        <v>0</v>
      </c>
      <c r="E22" s="5" t="str">
        <f>IF('A-smjer'!V22="","F",'A-smjer'!V22)</f>
        <v>F</v>
      </c>
    </row>
    <row r="23" spans="1:5" ht="12.75" customHeight="1" thickTop="1" thickBot="1">
      <c r="A23" s="27" t="s">
        <v>59</v>
      </c>
      <c r="B23" s="18" t="s">
        <v>48</v>
      </c>
      <c r="C23" s="26">
        <f>IF('A-smjer'!P23="",'A-smjer'!O23,'A-smjer'!P23)+IF('A-smjer'!R23="",'A-smjer'!Q23,'A-smjer'!R23)</f>
        <v>24</v>
      </c>
      <c r="D23" s="6">
        <f>IF('A-smjer'!T23="",'A-smjer'!S23,'A-smjer'!T23)</f>
        <v>0</v>
      </c>
      <c r="E23" s="5" t="str">
        <f>IF('A-smjer'!V23="","F",'A-smjer'!V23)</f>
        <v>F</v>
      </c>
    </row>
    <row r="24" spans="1:5" ht="12.75" customHeight="1" thickTop="1" thickBot="1">
      <c r="A24" s="27" t="s">
        <v>119</v>
      </c>
      <c r="B24" s="18" t="s">
        <v>120</v>
      </c>
      <c r="C24" s="26">
        <f>IF('A-smjer'!P24="",'A-smjer'!O24,'A-smjer'!P24)+IF('A-smjer'!R24="",'A-smjer'!Q24,'A-smjer'!R24)</f>
        <v>0</v>
      </c>
      <c r="D24" s="6">
        <f>IF('A-smjer'!T24="",'A-smjer'!S24,'A-smjer'!T24)</f>
        <v>0</v>
      </c>
      <c r="E24" s="5" t="str">
        <f>IF('A-smjer'!V24="","F",'A-smjer'!V24)</f>
        <v>F</v>
      </c>
    </row>
    <row r="25" spans="1:5" ht="12.75" customHeight="1" thickTop="1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G14" sqref="G1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98" t="s">
        <v>26</v>
      </c>
      <c r="B1" s="99"/>
      <c r="C1" s="99"/>
      <c r="D1" s="100"/>
      <c r="E1" s="11" t="s">
        <v>25</v>
      </c>
    </row>
    <row r="2" spans="1:5" ht="17.25" customHeight="1">
      <c r="A2" s="101" t="s">
        <v>17</v>
      </c>
      <c r="B2" s="102"/>
      <c r="C2" s="102"/>
      <c r="D2" s="102"/>
      <c r="E2" s="103"/>
    </row>
    <row r="3" spans="1:5" ht="27" customHeight="1">
      <c r="A3" s="104" t="s">
        <v>31</v>
      </c>
      <c r="B3" s="105"/>
      <c r="C3" s="106"/>
      <c r="D3" s="106"/>
      <c r="E3" s="107"/>
    </row>
    <row r="4" spans="1:5" ht="17.25" customHeight="1">
      <c r="A4" s="108" t="s">
        <v>35</v>
      </c>
      <c r="B4" s="108"/>
      <c r="C4" s="108" t="s">
        <v>38</v>
      </c>
      <c r="D4" s="108"/>
      <c r="E4" s="108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28" t="s">
        <v>131</v>
      </c>
      <c r="B8" s="28" t="s">
        <v>121</v>
      </c>
      <c r="C8" s="26">
        <f>IF('B-smjer'!P8="",'B-smjer'!O8,'B-smjer'!P8)+IF('B-smjer'!R8="",'B-smjer'!Q8,'B-smjer'!R8)</f>
        <v>6.5</v>
      </c>
      <c r="D8" s="6">
        <f>IF('B-smjer'!T8="",'B-smjer'!S8,'B-smjer'!T8)</f>
        <v>0</v>
      </c>
      <c r="E8" s="5" t="str">
        <f>IF('B-smjer'!V8="","F",'B-smjer'!V8)</f>
        <v>F</v>
      </c>
    </row>
    <row r="9" spans="1:5" ht="12.75" customHeight="1" thickTop="1" thickBot="1">
      <c r="A9" s="28" t="s">
        <v>136</v>
      </c>
      <c r="B9" s="28" t="s">
        <v>122</v>
      </c>
      <c r="C9" s="26">
        <f>IF('B-smjer'!P9="",'B-smjer'!O9,'B-smjer'!P9)+IF('B-smjer'!R9="",'B-smjer'!Q9,'B-smjer'!R9)</f>
        <v>31</v>
      </c>
      <c r="D9" s="6">
        <f>IF('B-smjer'!T9="",'B-smjer'!S9,'B-smjer'!T9)</f>
        <v>7</v>
      </c>
      <c r="E9" s="5" t="str">
        <f>IF('B-smjer'!V9="","F",'B-smjer'!V9)</f>
        <v>F</v>
      </c>
    </row>
    <row r="10" spans="1:5" ht="12.75" customHeight="1" thickTop="1" thickBot="1">
      <c r="A10" s="28" t="s">
        <v>132</v>
      </c>
      <c r="B10" s="28" t="s">
        <v>123</v>
      </c>
      <c r="C10" s="26">
        <f>IF('B-smjer'!P10="",'B-smjer'!O10,'B-smjer'!P10)+IF('B-smjer'!R10="",'B-smjer'!Q10,'B-smjer'!R10)</f>
        <v>29</v>
      </c>
      <c r="D10" s="6">
        <f>IF('B-smjer'!T10="",'B-smjer'!S10,'B-smjer'!T10)</f>
        <v>0</v>
      </c>
      <c r="E10" s="5" t="str">
        <f>IF('B-smjer'!V10="","F",'B-smjer'!V10)</f>
        <v>F</v>
      </c>
    </row>
    <row r="11" spans="1:5" ht="12.75" customHeight="1" thickTop="1" thickBot="1">
      <c r="A11" s="28" t="s">
        <v>133</v>
      </c>
      <c r="B11" s="28" t="s">
        <v>124</v>
      </c>
      <c r="C11" s="26">
        <f>IF('B-smjer'!P11="",'B-smjer'!O11,'B-smjer'!P11)+IF('B-smjer'!R11="",'B-smjer'!Q11,'B-smjer'!R11)</f>
        <v>47.5</v>
      </c>
      <c r="D11" s="6">
        <f>IF('B-smjer'!T11="",'B-smjer'!S11,'B-smjer'!T11)</f>
        <v>24</v>
      </c>
      <c r="E11" s="5" t="str">
        <f>IF('B-smjer'!V11="","F",'B-smjer'!V11)</f>
        <v>C</v>
      </c>
    </row>
    <row r="12" spans="1:5" ht="12.75" customHeight="1" thickTop="1" thickBot="1">
      <c r="A12" s="28" t="s">
        <v>134</v>
      </c>
      <c r="B12" s="28" t="s">
        <v>125</v>
      </c>
      <c r="C12" s="26">
        <f>IF('B-smjer'!P12="",'B-smjer'!O12,'B-smjer'!P12)+IF('B-smjer'!R12="",'B-smjer'!Q12,'B-smjer'!R12)</f>
        <v>55</v>
      </c>
      <c r="D12" s="6">
        <f>IF('B-smjer'!T12="",'B-smjer'!S12,'B-smjer'!T12)</f>
        <v>36</v>
      </c>
      <c r="E12" s="5" t="str">
        <f>IF('B-smjer'!V12="","F",'B-smjer'!V12)</f>
        <v>A</v>
      </c>
    </row>
    <row r="13" spans="1:5" ht="12.75" customHeight="1" thickTop="1" thickBot="1">
      <c r="A13" s="28" t="s">
        <v>138</v>
      </c>
      <c r="B13" s="28" t="s">
        <v>126</v>
      </c>
      <c r="C13" s="26">
        <f>IF('B-smjer'!P13="",'B-smjer'!O13,'B-smjer'!P13)+IF('B-smjer'!R13="",'B-smjer'!Q13,'B-smjer'!R13)</f>
        <v>40.5</v>
      </c>
      <c r="D13" s="6">
        <f>IF('B-smjer'!T13="",'B-smjer'!S13,'B-smjer'!T13)</f>
        <v>30</v>
      </c>
      <c r="E13" s="5" t="str">
        <f>IF('B-smjer'!V13="","F",'B-smjer'!V13)</f>
        <v>C</v>
      </c>
    </row>
    <row r="14" spans="1:5" ht="12.75" customHeight="1" thickTop="1" thickBot="1">
      <c r="A14" s="28" t="s">
        <v>84</v>
      </c>
      <c r="B14" s="28" t="s">
        <v>60</v>
      </c>
      <c r="C14" s="26">
        <f>IF('B-smjer'!P14="",'B-smjer'!O14,'B-smjer'!P14)+IF('B-smjer'!R14="",'B-smjer'!Q14,'B-smjer'!R14)</f>
        <v>28.5</v>
      </c>
      <c r="D14" s="6">
        <f>IF('B-smjer'!T14="",'B-smjer'!S14,'B-smjer'!T14)</f>
        <v>19.5</v>
      </c>
      <c r="E14" s="5" t="str">
        <f>IF('B-smjer'!V14="","F",'B-smjer'!V14)</f>
        <v>F</v>
      </c>
    </row>
    <row r="15" spans="1:5" ht="12.75" customHeight="1" thickTop="1" thickBot="1">
      <c r="A15" s="28" t="s">
        <v>85</v>
      </c>
      <c r="B15" s="28" t="s">
        <v>61</v>
      </c>
      <c r="C15" s="26">
        <f>IF('B-smjer'!P15="",'B-smjer'!O15,'B-smjer'!P15)+IF('B-smjer'!R15="",'B-smjer'!Q15,'B-smjer'!R15)</f>
        <v>31</v>
      </c>
      <c r="D15" s="6">
        <f>IF('B-smjer'!T15="",'B-smjer'!S15,'B-smjer'!T15)</f>
        <v>11</v>
      </c>
      <c r="E15" s="5" t="str">
        <f>IF('B-smjer'!V15="","F",'B-smjer'!V15)</f>
        <v>F</v>
      </c>
    </row>
    <row r="16" spans="1:5" ht="12.75" customHeight="1" thickTop="1" thickBot="1">
      <c r="A16" s="28" t="s">
        <v>113</v>
      </c>
      <c r="B16" s="28" t="s">
        <v>127</v>
      </c>
      <c r="C16" s="26">
        <f>IF('B-smjer'!P16="",'B-smjer'!O16,'B-smjer'!P16)+IF('B-smjer'!R16="",'B-smjer'!Q16,'B-smjer'!R16)</f>
        <v>22</v>
      </c>
      <c r="D16" s="6">
        <f>IF('B-smjer'!T16="",'B-smjer'!S16,'B-smjer'!T16)</f>
        <v>18</v>
      </c>
      <c r="E16" s="5" t="str">
        <f>IF('B-smjer'!V16="","F",'B-smjer'!V16)</f>
        <v>F</v>
      </c>
    </row>
    <row r="17" spans="1:5" ht="12.75" customHeight="1" thickTop="1" thickBot="1">
      <c r="A17" s="28" t="s">
        <v>49</v>
      </c>
      <c r="B17" s="28" t="s">
        <v>62</v>
      </c>
      <c r="C17" s="26">
        <f>IF('B-smjer'!P17="",'B-smjer'!O17,'B-smjer'!P17)+IF('B-smjer'!R17="",'B-smjer'!Q17,'B-smjer'!R17)</f>
        <v>22</v>
      </c>
      <c r="D17" s="6">
        <f>IF('B-smjer'!T17="",'B-smjer'!S17,'B-smjer'!T17)</f>
        <v>0</v>
      </c>
      <c r="E17" s="5" t="str">
        <f>IF('B-smjer'!V17="","F",'B-smjer'!V17)</f>
        <v>F</v>
      </c>
    </row>
    <row r="18" spans="1:5" ht="12.75" customHeight="1" thickTop="1" thickBot="1">
      <c r="A18" s="28" t="s">
        <v>50</v>
      </c>
      <c r="B18" s="28" t="s">
        <v>128</v>
      </c>
      <c r="C18" s="26">
        <f>IF('B-smjer'!P18="",'B-smjer'!O18,'B-smjer'!P18)+IF('B-smjer'!R18="",'B-smjer'!Q18,'B-smjer'!R18)</f>
        <v>16</v>
      </c>
      <c r="D18" s="6">
        <f>IF('B-smjer'!T18="",'B-smjer'!S18,'B-smjer'!T18)</f>
        <v>0</v>
      </c>
      <c r="E18" s="5" t="str">
        <f>IF('B-smjer'!V18="","F",'B-smjer'!V18)</f>
        <v>F</v>
      </c>
    </row>
    <row r="19" spans="1:5" ht="12.75" customHeight="1" thickTop="1" thickBot="1">
      <c r="A19" s="28" t="s">
        <v>86</v>
      </c>
      <c r="B19" s="28" t="s">
        <v>63</v>
      </c>
      <c r="C19" s="26">
        <f>IF('B-smjer'!P19="",'B-smjer'!O19,'B-smjer'!P19)+IF('B-smjer'!R19="",'B-smjer'!Q19,'B-smjer'!R19)</f>
        <v>31.5</v>
      </c>
      <c r="D19" s="6">
        <f>IF('B-smjer'!T19="",'B-smjer'!S19,'B-smjer'!T19)</f>
        <v>3</v>
      </c>
      <c r="E19" s="5" t="str">
        <f>IF('B-smjer'!V19="","F",'B-smjer'!V19)</f>
        <v>F</v>
      </c>
    </row>
    <row r="20" spans="1:5" ht="12.75" customHeight="1" thickTop="1" thickBot="1">
      <c r="A20" s="28" t="s">
        <v>87</v>
      </c>
      <c r="B20" s="28" t="s">
        <v>64</v>
      </c>
      <c r="C20" s="26">
        <f>IF('B-smjer'!P20="",'B-smjer'!O20,'B-smjer'!P20)+IF('B-smjer'!R20="",'B-smjer'!Q20,'B-smjer'!R20)</f>
        <v>35.5</v>
      </c>
      <c r="D20" s="6">
        <f>IF('B-smjer'!T20="",'B-smjer'!S20,'B-smjer'!T20)</f>
        <v>25.5</v>
      </c>
      <c r="E20" s="5" t="str">
        <f>IF('B-smjer'!V20="","F",'B-smjer'!V20)</f>
        <v>D</v>
      </c>
    </row>
    <row r="21" spans="1:5" ht="12.75" customHeight="1" thickTop="1" thickBot="1">
      <c r="A21" s="28" t="s">
        <v>88</v>
      </c>
      <c r="B21" s="28" t="s">
        <v>65</v>
      </c>
      <c r="C21" s="26">
        <f>IF('B-smjer'!P21="",'B-smjer'!O21,'B-smjer'!P21)+IF('B-smjer'!R21="",'B-smjer'!Q21,'B-smjer'!R21)</f>
        <v>26</v>
      </c>
      <c r="D21" s="6">
        <f>IF('B-smjer'!T21="",'B-smjer'!S21,'B-smjer'!T21)</f>
        <v>12</v>
      </c>
      <c r="E21" s="5" t="str">
        <f>IF('B-smjer'!V21="","F",'B-smjer'!V21)</f>
        <v>F</v>
      </c>
    </row>
    <row r="22" spans="1:5" ht="12.75" customHeight="1" thickTop="1" thickBot="1">
      <c r="A22" s="28" t="s">
        <v>89</v>
      </c>
      <c r="B22" s="28" t="s">
        <v>66</v>
      </c>
      <c r="C22" s="26">
        <f>IF('B-smjer'!P22="",'B-smjer'!O22,'B-smjer'!P22)+IF('B-smjer'!R22="",'B-smjer'!Q22,'B-smjer'!R22)</f>
        <v>22.5</v>
      </c>
      <c r="D22" s="6">
        <f>IF('B-smjer'!T22="",'B-smjer'!S22,'B-smjer'!T22)</f>
        <v>18</v>
      </c>
      <c r="E22" s="5" t="str">
        <f>IF('B-smjer'!V22="","F",'B-smjer'!V22)</f>
        <v>F</v>
      </c>
    </row>
    <row r="23" spans="1:5" ht="12.75" customHeight="1" thickTop="1" thickBot="1">
      <c r="A23" s="28" t="s">
        <v>90</v>
      </c>
      <c r="B23" s="28" t="s">
        <v>67</v>
      </c>
      <c r="C23" s="26">
        <f>IF('B-smjer'!P23="",'B-smjer'!O23,'B-smjer'!P23)+IF('B-smjer'!R23="",'B-smjer'!Q23,'B-smjer'!R23)</f>
        <v>25.5</v>
      </c>
      <c r="D23" s="6">
        <f>IF('B-smjer'!T23="",'B-smjer'!S23,'B-smjer'!T23)</f>
        <v>18</v>
      </c>
      <c r="E23" s="5" t="str">
        <f>IF('B-smjer'!V23="","F",'B-smjer'!V23)</f>
        <v>F</v>
      </c>
    </row>
    <row r="24" spans="1:5" ht="12.75" customHeight="1" thickTop="1" thickBot="1">
      <c r="A24" s="38" t="s">
        <v>91</v>
      </c>
      <c r="B24" s="1" t="s">
        <v>68</v>
      </c>
      <c r="C24" s="26">
        <f>IF('B-smjer'!P24="",'B-smjer'!O24,'B-smjer'!P24)+IF('B-smjer'!R24="",'B-smjer'!Q24,'B-smjer'!R24)</f>
        <v>21.5</v>
      </c>
      <c r="D24" s="6">
        <f>IF('B-smjer'!T24="",'B-smjer'!S24,'B-smjer'!T24)</f>
        <v>6</v>
      </c>
      <c r="E24" s="5" t="str">
        <f>IF('B-smjer'!V24="","F",'B-smjer'!V24)</f>
        <v>F</v>
      </c>
    </row>
    <row r="25" spans="1:5" ht="12.75" customHeight="1" thickTop="1" thickBot="1">
      <c r="A25" s="28" t="s">
        <v>92</v>
      </c>
      <c r="B25" s="28" t="s">
        <v>69</v>
      </c>
      <c r="C25" s="26">
        <f>IF('B-smjer'!P25="",'B-smjer'!O25,'B-smjer'!P25)+IF('B-smjer'!R25="",'B-smjer'!Q25,'B-smjer'!R25)</f>
        <v>23</v>
      </c>
      <c r="D25" s="6">
        <f>IF('B-smjer'!T25="",'B-smjer'!S25,'B-smjer'!T25)</f>
        <v>14</v>
      </c>
      <c r="E25" s="5" t="str">
        <f>IF('B-smjer'!V25="","F",'B-smjer'!V25)</f>
        <v>F</v>
      </c>
    </row>
    <row r="26" spans="1:5" ht="12.75" customHeight="1" thickTop="1" thickBot="1">
      <c r="A26" s="28" t="s">
        <v>93</v>
      </c>
      <c r="B26" s="28" t="s">
        <v>70</v>
      </c>
      <c r="C26" s="26">
        <f>IF('B-smjer'!P26="",'B-smjer'!O26,'B-smjer'!P26)+IF('B-smjer'!R26="",'B-smjer'!Q26,'B-smjer'!R26)</f>
        <v>29.5</v>
      </c>
      <c r="D26" s="6">
        <f>IF('B-smjer'!T26="",'B-smjer'!S26,'B-smjer'!T26)</f>
        <v>0</v>
      </c>
      <c r="E26" s="5" t="str">
        <f>IF('B-smjer'!V26="","F",'B-smjer'!V26)</f>
        <v>F</v>
      </c>
    </row>
    <row r="27" spans="1:5" ht="12.75" customHeight="1" thickTop="1" thickBot="1">
      <c r="A27" s="28" t="s">
        <v>94</v>
      </c>
      <c r="B27" s="28" t="s">
        <v>71</v>
      </c>
      <c r="C27" s="26">
        <f>IF('B-smjer'!P27="",'B-smjer'!O27,'B-smjer'!P27)+IF('B-smjer'!R27="",'B-smjer'!Q27,'B-smjer'!R27)</f>
        <v>3</v>
      </c>
      <c r="D27" s="6">
        <f>IF('B-smjer'!T27="",'B-smjer'!S27,'B-smjer'!T27)</f>
        <v>0</v>
      </c>
      <c r="E27" s="5" t="str">
        <f>IF('B-smjer'!V27="","F",'B-smjer'!V27)</f>
        <v>F</v>
      </c>
    </row>
    <row r="28" spans="1:5" ht="12.75" customHeight="1" thickTop="1" thickBot="1">
      <c r="A28" s="28" t="s">
        <v>95</v>
      </c>
      <c r="B28" s="28" t="s">
        <v>72</v>
      </c>
      <c r="C28" s="26">
        <f>IF('B-smjer'!P28="",'B-smjer'!O28,'B-smjer'!P28)+IF('B-smjer'!R28="",'B-smjer'!Q28,'B-smjer'!R28)</f>
        <v>0</v>
      </c>
      <c r="D28" s="6">
        <f>IF('B-smjer'!T28="",'B-smjer'!S28,'B-smjer'!T28)</f>
        <v>0</v>
      </c>
      <c r="E28" s="5" t="str">
        <f>IF('B-smjer'!V28="","F",'B-smjer'!V28)</f>
        <v>F</v>
      </c>
    </row>
    <row r="29" spans="1:5" ht="12.75" customHeight="1" thickTop="1" thickBot="1">
      <c r="A29" s="28" t="s">
        <v>135</v>
      </c>
      <c r="B29" s="28" t="s">
        <v>129</v>
      </c>
      <c r="C29" s="26">
        <f>IF('B-smjer'!P29="",'B-smjer'!O29,'B-smjer'!P29)+IF('B-smjer'!R29="",'B-smjer'!Q29,'B-smjer'!R29)</f>
        <v>13.5</v>
      </c>
      <c r="D29" s="6">
        <f>IF('B-smjer'!T29="",'B-smjer'!S29,'B-smjer'!T29)</f>
        <v>0</v>
      </c>
      <c r="E29" s="5" t="str">
        <f>IF('B-smjer'!V29="","F",'B-smjer'!V29)</f>
        <v>F</v>
      </c>
    </row>
    <row r="30" spans="1:5" ht="12.75" customHeight="1" thickTop="1" thickBot="1">
      <c r="A30" s="28" t="s">
        <v>96</v>
      </c>
      <c r="B30" s="28" t="s">
        <v>73</v>
      </c>
      <c r="C30" s="26">
        <f>IF('B-smjer'!P30="",'B-smjer'!O30,'B-smjer'!P30)+IF('B-smjer'!R30="",'B-smjer'!Q30,'B-smjer'!R30)</f>
        <v>0</v>
      </c>
      <c r="D30" s="6">
        <f>IF('B-smjer'!T30="",'B-smjer'!S30,'B-smjer'!T30)</f>
        <v>0</v>
      </c>
      <c r="E30" s="5" t="str">
        <f>IF('B-smjer'!V30="","F",'B-smjer'!V30)</f>
        <v>F</v>
      </c>
    </row>
    <row r="31" spans="1:5" ht="12.75" customHeight="1" thickTop="1" thickBot="1">
      <c r="A31" s="28" t="s">
        <v>97</v>
      </c>
      <c r="B31" s="28" t="s">
        <v>74</v>
      </c>
      <c r="C31" s="26">
        <f>IF('B-smjer'!P31="",'B-smjer'!O31,'B-smjer'!P31)+IF('B-smjer'!R31="",'B-smjer'!Q31,'B-smjer'!R31)</f>
        <v>17.5</v>
      </c>
      <c r="D31" s="6">
        <f>IF('B-smjer'!T31="",'B-smjer'!S31,'B-smjer'!T31)</f>
        <v>0</v>
      </c>
      <c r="E31" s="5" t="str">
        <f>IF('B-smjer'!V31="","F",'B-smjer'!V31)</f>
        <v>F</v>
      </c>
    </row>
    <row r="32" spans="1:5" ht="12.75" customHeight="1" thickTop="1" thickBot="1">
      <c r="A32" s="28" t="s">
        <v>98</v>
      </c>
      <c r="B32" s="28" t="s">
        <v>75</v>
      </c>
      <c r="C32" s="26">
        <f>IF('B-smjer'!P32="",'B-smjer'!O32,'B-smjer'!P32)+IF('B-smjer'!R32="",'B-smjer'!Q32,'B-smjer'!R32)</f>
        <v>20.5</v>
      </c>
      <c r="D32" s="6">
        <f>IF('B-smjer'!T32="",'B-smjer'!S32,'B-smjer'!T32)</f>
        <v>0</v>
      </c>
      <c r="E32" s="5" t="str">
        <f>IF('B-smjer'!V32="","F",'B-smjer'!V32)</f>
        <v>F</v>
      </c>
    </row>
    <row r="33" spans="1:5" ht="12.75" customHeight="1" thickTop="1" thickBot="1">
      <c r="A33" s="28" t="s">
        <v>99</v>
      </c>
      <c r="B33" s="28" t="s">
        <v>76</v>
      </c>
      <c r="C33" s="26">
        <f>IF('B-smjer'!P33="",'B-smjer'!O33,'B-smjer'!P33)+IF('B-smjer'!R33="",'B-smjer'!Q33,'B-smjer'!R33)</f>
        <v>21</v>
      </c>
      <c r="D33" s="6">
        <f>IF('B-smjer'!T33="",'B-smjer'!S33,'B-smjer'!T33)</f>
        <v>0</v>
      </c>
      <c r="E33" s="5" t="str">
        <f>IF('B-smjer'!V33="","F",'B-smjer'!V33)</f>
        <v>F</v>
      </c>
    </row>
    <row r="34" spans="1:5" ht="12.75" customHeight="1" thickTop="1" thickBot="1">
      <c r="A34" s="28" t="s">
        <v>100</v>
      </c>
      <c r="B34" s="28" t="s">
        <v>77</v>
      </c>
      <c r="C34" s="26">
        <f>IF('B-smjer'!P34="",'B-smjer'!O34,'B-smjer'!P34)+IF('B-smjer'!R34="",'B-smjer'!Q34,'B-smjer'!R34)</f>
        <v>0</v>
      </c>
      <c r="D34" s="6">
        <f>IF('B-smjer'!T34="",'B-smjer'!S34,'B-smjer'!T34)</f>
        <v>0</v>
      </c>
      <c r="E34" s="5" t="str">
        <f>IF('B-smjer'!V34="","F",'B-smjer'!V34)</f>
        <v>F</v>
      </c>
    </row>
    <row r="35" spans="1:5" ht="12.75" customHeight="1" thickTop="1" thickBot="1">
      <c r="A35" s="28" t="s">
        <v>101</v>
      </c>
      <c r="B35" s="28" t="s">
        <v>78</v>
      </c>
      <c r="C35" s="26">
        <f>IF('B-smjer'!P35="",'B-smjer'!O35,'B-smjer'!P35)+IF('B-smjer'!R35="",'B-smjer'!Q35,'B-smjer'!R35)</f>
        <v>0</v>
      </c>
      <c r="D35" s="6">
        <f>IF('B-smjer'!T35="",'B-smjer'!S35,'B-smjer'!T35)</f>
        <v>0</v>
      </c>
      <c r="E35" s="5" t="str">
        <f>IF('B-smjer'!V35="","F",'B-smjer'!V35)</f>
        <v>F</v>
      </c>
    </row>
    <row r="36" spans="1:5" ht="12.75" customHeight="1" thickTop="1" thickBot="1">
      <c r="A36" s="28" t="s">
        <v>137</v>
      </c>
      <c r="B36" s="28" t="s">
        <v>130</v>
      </c>
      <c r="C36" s="26">
        <f>IF('B-smjer'!P36="",'B-smjer'!O36,'B-smjer'!P36)+IF('B-smjer'!R36="",'B-smjer'!Q36,'B-smjer'!R36)</f>
        <v>0</v>
      </c>
      <c r="D36" s="6">
        <f>IF('B-smjer'!T36="",'B-smjer'!S36,'B-smjer'!T36)</f>
        <v>0</v>
      </c>
      <c r="E36" s="5" t="str">
        <f>IF('B-smjer'!V36="","F",'B-smjer'!V36)</f>
        <v>F</v>
      </c>
    </row>
    <row r="37" spans="1:5" ht="12.75" customHeight="1" thickTop="1" thickBot="1">
      <c r="A37" s="28" t="s">
        <v>102</v>
      </c>
      <c r="B37" s="28" t="s">
        <v>79</v>
      </c>
      <c r="C37" s="26">
        <f>IF('B-smjer'!P37="",'B-smjer'!O37,'B-smjer'!P37)+IF('B-smjer'!R37="",'B-smjer'!Q37,'B-smjer'!R37)</f>
        <v>0</v>
      </c>
      <c r="D37" s="6">
        <f>IF('B-smjer'!T37="",'B-smjer'!S37,'B-smjer'!T37)</f>
        <v>0</v>
      </c>
      <c r="E37" s="5" t="str">
        <f>IF('B-smjer'!V37="","F",'B-smjer'!V37)</f>
        <v>F</v>
      </c>
    </row>
    <row r="38" spans="1:5" ht="12.75" customHeight="1" thickTop="1" thickBot="1">
      <c r="A38" s="28" t="s">
        <v>103</v>
      </c>
      <c r="B38" s="28" t="s">
        <v>80</v>
      </c>
      <c r="C38" s="26">
        <f>IF('B-smjer'!P38="",'B-smjer'!O38,'B-smjer'!P38)+IF('B-smjer'!R38="",'B-smjer'!Q38,'B-smjer'!R38)</f>
        <v>0</v>
      </c>
      <c r="D38" s="6">
        <f>IF('B-smjer'!T38="",'B-smjer'!S38,'B-smjer'!T38)</f>
        <v>0</v>
      </c>
      <c r="E38" s="5" t="str">
        <f>IF('B-smjer'!V38="","F",'B-smjer'!V38)</f>
        <v>F</v>
      </c>
    </row>
    <row r="39" spans="1:5" ht="12.75" customHeight="1" thickTop="1" thickBot="1">
      <c r="A39" s="28" t="s">
        <v>104</v>
      </c>
      <c r="B39" s="28" t="s">
        <v>81</v>
      </c>
      <c r="C39" s="26">
        <f>IF('B-smjer'!P39="",'B-smjer'!O39,'B-smjer'!P39)+IF('B-smjer'!R39="",'B-smjer'!Q39,'B-smjer'!R39)</f>
        <v>31</v>
      </c>
      <c r="D39" s="6">
        <f>IF('B-smjer'!T39="",'B-smjer'!S39,'B-smjer'!T39)</f>
        <v>14</v>
      </c>
      <c r="E39" s="5" t="str">
        <f>IF('B-smjer'!V39="","F",'B-smjer'!V39)</f>
        <v>F</v>
      </c>
    </row>
    <row r="40" spans="1:5" ht="12.75" customHeight="1" thickTop="1" thickBot="1">
      <c r="A40" s="28" t="s">
        <v>105</v>
      </c>
      <c r="B40" s="28" t="s">
        <v>82</v>
      </c>
      <c r="C40" s="26">
        <f>IF('B-smjer'!P40="",'B-smjer'!O40,'B-smjer'!P40)+IF('B-smjer'!R40="",'B-smjer'!Q40,'B-smjer'!R40)</f>
        <v>0</v>
      </c>
      <c r="D40" s="6">
        <f>IF('B-smjer'!T40="",'B-smjer'!S40,'B-smjer'!T40)</f>
        <v>0</v>
      </c>
      <c r="E40" s="5" t="str">
        <f>IF('B-smjer'!V40="","F",'B-smjer'!V40)</f>
        <v>F</v>
      </c>
    </row>
    <row r="41" spans="1:5" ht="12.75" customHeight="1" thickTop="1" thickBot="1">
      <c r="A41" s="28" t="s">
        <v>106</v>
      </c>
      <c r="B41" s="28" t="s">
        <v>83</v>
      </c>
      <c r="C41" s="26">
        <f>IF('B-smjer'!P41="",'B-smjer'!O41,'B-smjer'!P41)+IF('B-smjer'!R41="",'B-smjer'!Q41,'B-smjer'!R41)</f>
        <v>13</v>
      </c>
      <c r="D41" s="6">
        <f>IF('B-smjer'!T41="",'B-smjer'!S41,'B-smjer'!T41)</f>
        <v>9</v>
      </c>
      <c r="E41" s="5" t="str">
        <f>IF('B-smjer'!V41="","F",'B-smjer'!V41)</f>
        <v>F</v>
      </c>
    </row>
    <row r="42" spans="1:5" ht="12.75" customHeight="1" thickTop="1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2021-02-23T09:24:15Z</dcterms:modified>
</cp:coreProperties>
</file>