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\Downloads\"/>
    </mc:Choice>
  </mc:AlternateContent>
  <bookViews>
    <workbookView xWindow="0" yWindow="0" windowWidth="20490" windowHeight="7620" tabRatio="500" activeTab="1"/>
  </bookViews>
  <sheets>
    <sheet name="Detalji 1" sheetId="1" r:id="rId1"/>
    <sheet name="Tabela 2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56" i="2" l="1"/>
  <c r="U54" i="2"/>
  <c r="U53" i="2"/>
  <c r="U52" i="2"/>
  <c r="U51" i="2"/>
  <c r="U50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4" i="2"/>
  <c r="U22" i="2"/>
  <c r="U21" i="2"/>
  <c r="U20" i="2"/>
  <c r="U19" i="2"/>
  <c r="U18" i="2"/>
  <c r="U17" i="2"/>
  <c r="U16" i="2"/>
  <c r="U14" i="2"/>
  <c r="U13" i="2"/>
  <c r="U11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<sst xmlns="http://schemas.openxmlformats.org/spreadsheetml/2006/main" count="252" uniqueCount="168">
  <si>
    <t>Predmet</t>
  </si>
  <si>
    <t>PROGRAMSKI PREVODIOCI</t>
  </si>
  <si>
    <t>Studije</t>
  </si>
  <si>
    <t>OSN</t>
  </si>
  <si>
    <t>Program</t>
  </si>
  <si>
    <t>MATEMATIKA I RAČUNARSKE NAUKE</t>
  </si>
  <si>
    <t>Fakultet</t>
  </si>
  <si>
    <t>PRIRODNO-MATEMATIČKI FAKULTET</t>
  </si>
  <si>
    <t>Studijska Godina</t>
  </si>
  <si>
    <t>2018</t>
  </si>
  <si>
    <t>Indeks</t>
  </si>
  <si>
    <t>God. Upisa</t>
  </si>
  <si>
    <t>Ime</t>
  </si>
  <si>
    <t>Prezime</t>
  </si>
  <si>
    <t>Kolk 1</t>
  </si>
  <si>
    <t>Pop</t>
  </si>
  <si>
    <t>Mips1</t>
  </si>
  <si>
    <t>MIPS pop</t>
  </si>
  <si>
    <t>D1</t>
  </si>
  <si>
    <t>D2</t>
  </si>
  <si>
    <t>D3</t>
  </si>
  <si>
    <t>D4</t>
  </si>
  <si>
    <t>Zav</t>
  </si>
  <si>
    <t>Pop zav</t>
  </si>
  <si>
    <t>Ukupno</t>
  </si>
  <si>
    <t>5</t>
  </si>
  <si>
    <t>2016</t>
  </si>
  <si>
    <t>Lakić-Lari</t>
  </si>
  <si>
    <t>Brajković</t>
  </si>
  <si>
    <t>6</t>
  </si>
  <si>
    <t>Aleksandra</t>
  </si>
  <si>
    <t>Dedović</t>
  </si>
  <si>
    <t>11</t>
  </si>
  <si>
    <t>Sanja</t>
  </si>
  <si>
    <t>Lončar</t>
  </si>
  <si>
    <t>15</t>
  </si>
  <si>
    <t>Andrea</t>
  </si>
  <si>
    <t>Vujisić</t>
  </si>
  <si>
    <t>20</t>
  </si>
  <si>
    <t>Marija</t>
  </si>
  <si>
    <t>Leković</t>
  </si>
  <si>
    <t>26</t>
  </si>
  <si>
    <t>Vladana</t>
  </si>
  <si>
    <t>Marković</t>
  </si>
  <si>
    <t>29</t>
  </si>
  <si>
    <t>Velibor</t>
  </si>
  <si>
    <t>Došljak</t>
  </si>
  <si>
    <t>37</t>
  </si>
  <si>
    <t>Velimir</t>
  </si>
  <si>
    <t>Ćorović</t>
  </si>
  <si>
    <t>39</t>
  </si>
  <si>
    <t>Milena</t>
  </si>
  <si>
    <t>Jovović</t>
  </si>
  <si>
    <t>41</t>
  </si>
  <si>
    <t>Marko</t>
  </si>
  <si>
    <t xml:space="preserve"> Furundžić</t>
  </si>
  <si>
    <t>43</t>
  </si>
  <si>
    <t>Nevena</t>
  </si>
  <si>
    <t>Šaranović</t>
  </si>
  <si>
    <t>2</t>
  </si>
  <si>
    <t>2015</t>
  </si>
  <si>
    <t>Tamara</t>
  </si>
  <si>
    <t>Delibašić</t>
  </si>
  <si>
    <t>3</t>
  </si>
  <si>
    <t>Anđela</t>
  </si>
  <si>
    <t>Zvizdić</t>
  </si>
  <si>
    <t>9</t>
  </si>
  <si>
    <t>Blažo</t>
  </si>
  <si>
    <t>Božović</t>
  </si>
  <si>
    <t>13</t>
  </si>
  <si>
    <t>Itana</t>
  </si>
  <si>
    <t>Janković</t>
  </si>
  <si>
    <t>Jelena</t>
  </si>
  <si>
    <t>Puletić</t>
  </si>
  <si>
    <t>17</t>
  </si>
  <si>
    <t>Gordana</t>
  </si>
  <si>
    <t>Čampar</t>
  </si>
  <si>
    <t>19</t>
  </si>
  <si>
    <t>Sanda</t>
  </si>
  <si>
    <t>Piper</t>
  </si>
  <si>
    <t>24</t>
  </si>
  <si>
    <t>Branka</t>
  </si>
  <si>
    <t>Sošić</t>
  </si>
  <si>
    <t>Petar</t>
  </si>
  <si>
    <t>Šćepanović</t>
  </si>
  <si>
    <t>31</t>
  </si>
  <si>
    <t>Merdović</t>
  </si>
  <si>
    <t>32</t>
  </si>
  <si>
    <t>Ivanka</t>
  </si>
  <si>
    <t>35</t>
  </si>
  <si>
    <t>Ivana</t>
  </si>
  <si>
    <t>Bubanja</t>
  </si>
  <si>
    <t>38</t>
  </si>
  <si>
    <t>Luka</t>
  </si>
  <si>
    <t>1</t>
  </si>
  <si>
    <t>2014</t>
  </si>
  <si>
    <t>Mara</t>
  </si>
  <si>
    <t>Milašinović</t>
  </si>
  <si>
    <t>Beljkaš</t>
  </si>
  <si>
    <t>7</t>
  </si>
  <si>
    <t>Rovčanin</t>
  </si>
  <si>
    <t>Andrija</t>
  </si>
  <si>
    <t>Bošković</t>
  </si>
  <si>
    <t>14</t>
  </si>
  <si>
    <t>Lazar</t>
  </si>
  <si>
    <t>Šćekić</t>
  </si>
  <si>
    <t>16</t>
  </si>
  <si>
    <t>Katarina</t>
  </si>
  <si>
    <t>Sinđić</t>
  </si>
  <si>
    <t>Konatar</t>
  </si>
  <si>
    <t>22</t>
  </si>
  <si>
    <t>Marijana</t>
  </si>
  <si>
    <t>Potpara</t>
  </si>
  <si>
    <t>25</t>
  </si>
  <si>
    <t xml:space="preserve"> Marković</t>
  </si>
  <si>
    <t>Jovanović</t>
  </si>
  <si>
    <t>Adlija</t>
  </si>
  <si>
    <t>Kalamperović</t>
  </si>
  <si>
    <t>Dražen</t>
  </si>
  <si>
    <t>Bulatović</t>
  </si>
  <si>
    <t>2013</t>
  </si>
  <si>
    <t>Jokić</t>
  </si>
  <si>
    <t>4</t>
  </si>
  <si>
    <t>Danilo</t>
  </si>
  <si>
    <t>Mrdak</t>
  </si>
  <si>
    <t>8</t>
  </si>
  <si>
    <t>Vučetić</t>
  </si>
  <si>
    <t>10</t>
  </si>
  <si>
    <t>Đurđina</t>
  </si>
  <si>
    <t>Nina</t>
  </si>
  <si>
    <t>Čuljković</t>
  </si>
  <si>
    <t>Mileva</t>
  </si>
  <si>
    <t>Tomašević</t>
  </si>
  <si>
    <t>36</t>
  </si>
  <si>
    <t>Kristina</t>
  </si>
  <si>
    <t>Zlajić</t>
  </si>
  <si>
    <t>52</t>
  </si>
  <si>
    <t>Belma</t>
  </si>
  <si>
    <t>Hadžajlić</t>
  </si>
  <si>
    <t>2012</t>
  </si>
  <si>
    <t>Nađa</t>
  </si>
  <si>
    <t>Perović</t>
  </si>
  <si>
    <t>Lejla</t>
  </si>
  <si>
    <t>Kolić</t>
  </si>
  <si>
    <t>Stefan</t>
  </si>
  <si>
    <t>Miladinović</t>
  </si>
  <si>
    <t>2011</t>
  </si>
  <si>
    <t>Amina</t>
  </si>
  <si>
    <t>Murić</t>
  </si>
  <si>
    <t>2010</t>
  </si>
  <si>
    <t>Anja</t>
  </si>
  <si>
    <t>Čepić</t>
  </si>
  <si>
    <t>21</t>
  </si>
  <si>
    <t>Mujo</t>
  </si>
  <si>
    <t>Isaković</t>
  </si>
  <si>
    <t>2009</t>
  </si>
  <si>
    <t>Alen</t>
  </si>
  <si>
    <t>Novalić</t>
  </si>
  <si>
    <t xml:space="preserve"> </t>
  </si>
  <si>
    <t>2008</t>
  </si>
  <si>
    <t>Irena</t>
  </si>
  <si>
    <t>Đorojević</t>
  </si>
  <si>
    <t>Avg1 - Kol</t>
  </si>
  <si>
    <t>Avg1 - MIPS</t>
  </si>
  <si>
    <t>Avg1 - Zav</t>
  </si>
  <si>
    <t>Avg2 - Kol</t>
  </si>
  <si>
    <t>Avg2 - MIPS</t>
  </si>
  <si>
    <t>Avg2 - Zav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</si>
</sst>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/>
  </sheetViews>
  <sheetFormatPr defaultRowHeight="12.75" x14ac:dyDescent="0.2"/>
  <cols>
    <col min="1" max="1" width="17.28515625" customWidth="1"/>
    <col min="2" max="2" width="31.28515625" customWidth="1"/>
    <col min="3" max="1025" width="11.5703125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B34" zoomScaleNormal="100" workbookViewId="0">
      <selection activeCell="U45" sqref="U45"/>
    </sheetView>
  </sheetViews>
  <sheetFormatPr defaultRowHeight="12.75" x14ac:dyDescent="0.2"/>
  <cols>
    <col min="1" max="4" width="11.5703125"/>
    <col min="5" max="5" width="6.7109375" style="1" customWidth="1"/>
    <col min="6" max="6" width="4.7109375" style="1" customWidth="1"/>
    <col min="7" max="7" width="6.42578125" style="1" customWidth="1"/>
    <col min="8" max="8" width="9.5703125" style="1" customWidth="1"/>
    <col min="9" max="11" width="6.42578125" style="1" customWidth="1"/>
    <col min="12" max="12" width="7.42578125" style="1" customWidth="1"/>
    <col min="13" max="13" width="7.85546875" style="1" customWidth="1"/>
    <col min="14" max="14" width="8.140625" style="6" customWidth="1"/>
    <col min="15" max="15" width="9.42578125" style="1" bestFit="1" customWidth="1"/>
    <col min="16" max="16" width="11.28515625" bestFit="1" customWidth="1"/>
    <col min="17" max="1025" width="11.5703125"/>
  </cols>
  <sheetData>
    <row r="1" spans="1:21" x14ac:dyDescent="0.2">
      <c r="A1" t="s">
        <v>10</v>
      </c>
      <c r="B1" t="s">
        <v>11</v>
      </c>
      <c r="C1" t="s">
        <v>12</v>
      </c>
      <c r="D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6" t="s">
        <v>23</v>
      </c>
      <c r="O1" s="4" t="s">
        <v>162</v>
      </c>
      <c r="P1" s="4" t="s">
        <v>163</v>
      </c>
      <c r="Q1" s="4" t="s">
        <v>164</v>
      </c>
      <c r="R1" s="4" t="s">
        <v>165</v>
      </c>
      <c r="S1" s="4" t="s">
        <v>166</v>
      </c>
      <c r="T1" s="4" t="s">
        <v>167</v>
      </c>
      <c r="U1" s="1" t="s">
        <v>24</v>
      </c>
    </row>
    <row r="2" spans="1:21" x14ac:dyDescent="0.2">
      <c r="A2" t="s">
        <v>25</v>
      </c>
      <c r="B2" t="s">
        <v>26</v>
      </c>
      <c r="C2" t="s">
        <v>27</v>
      </c>
      <c r="D2" t="s">
        <v>28</v>
      </c>
      <c r="E2" s="1">
        <v>10</v>
      </c>
      <c r="G2" s="1">
        <v>0</v>
      </c>
      <c r="I2" s="1">
        <v>92</v>
      </c>
      <c r="J2" s="1">
        <v>75</v>
      </c>
      <c r="L2" s="1">
        <v>0</v>
      </c>
      <c r="U2" s="1">
        <f t="shared" ref="U2:U9" si="0">0.05*(I2+J2+K2+L2)+IF(ISBLANK(F2),E2,F2)+IF(ISBLANK(H2),G2,H2)+IF(ISBLANK(N2),M2,N2)</f>
        <v>18.350000000000001</v>
      </c>
    </row>
    <row r="3" spans="1:21" x14ac:dyDescent="0.2">
      <c r="A3" t="s">
        <v>29</v>
      </c>
      <c r="B3" t="s">
        <v>26</v>
      </c>
      <c r="C3" t="s">
        <v>30</v>
      </c>
      <c r="D3" t="s">
        <v>31</v>
      </c>
      <c r="E3" s="1">
        <v>13</v>
      </c>
      <c r="G3" s="1">
        <v>0</v>
      </c>
      <c r="H3" s="1">
        <v>0</v>
      </c>
      <c r="I3" s="1">
        <v>97</v>
      </c>
      <c r="J3" s="1">
        <v>70</v>
      </c>
      <c r="K3" s="1">
        <v>90</v>
      </c>
      <c r="L3" s="1">
        <v>55</v>
      </c>
      <c r="M3" s="1">
        <v>0</v>
      </c>
      <c r="T3">
        <v>0</v>
      </c>
      <c r="U3" s="1">
        <f t="shared" si="0"/>
        <v>28.6</v>
      </c>
    </row>
    <row r="4" spans="1:21" x14ac:dyDescent="0.2">
      <c r="A4" t="s">
        <v>32</v>
      </c>
      <c r="B4" t="s">
        <v>26</v>
      </c>
      <c r="C4" t="s">
        <v>33</v>
      </c>
      <c r="D4" t="s">
        <v>34</v>
      </c>
      <c r="E4" s="1">
        <v>14</v>
      </c>
      <c r="G4" s="1">
        <v>0</v>
      </c>
      <c r="H4" s="1">
        <v>0</v>
      </c>
      <c r="I4" s="1">
        <v>98</v>
      </c>
      <c r="J4" s="1">
        <v>90</v>
      </c>
      <c r="K4" s="1">
        <v>85</v>
      </c>
      <c r="L4" s="1">
        <v>100</v>
      </c>
      <c r="M4" s="1">
        <v>20</v>
      </c>
      <c r="U4" s="1">
        <f t="shared" si="0"/>
        <v>52.650000000000006</v>
      </c>
    </row>
    <row r="5" spans="1:21" x14ac:dyDescent="0.2">
      <c r="A5" t="s">
        <v>35</v>
      </c>
      <c r="B5" t="s">
        <v>26</v>
      </c>
      <c r="C5" t="s">
        <v>36</v>
      </c>
      <c r="D5" t="s">
        <v>37</v>
      </c>
      <c r="E5" s="1">
        <v>15</v>
      </c>
      <c r="G5" s="1">
        <v>10</v>
      </c>
      <c r="I5" s="1">
        <v>95</v>
      </c>
      <c r="J5" s="1">
        <v>90</v>
      </c>
      <c r="K5" s="1">
        <v>0</v>
      </c>
      <c r="L5" s="1">
        <v>100</v>
      </c>
      <c r="M5" s="1">
        <v>12</v>
      </c>
      <c r="U5" s="1">
        <f t="shared" si="0"/>
        <v>51.25</v>
      </c>
    </row>
    <row r="6" spans="1:21" x14ac:dyDescent="0.2">
      <c r="A6" t="s">
        <v>38</v>
      </c>
      <c r="B6" t="s">
        <v>26</v>
      </c>
      <c r="C6" t="s">
        <v>39</v>
      </c>
      <c r="D6" t="s">
        <v>40</v>
      </c>
      <c r="U6" s="1">
        <f t="shared" si="0"/>
        <v>0</v>
      </c>
    </row>
    <row r="7" spans="1:21" x14ac:dyDescent="0.2">
      <c r="A7" t="s">
        <v>41</v>
      </c>
      <c r="B7" t="s">
        <v>26</v>
      </c>
      <c r="C7" t="s">
        <v>42</v>
      </c>
      <c r="D7" t="s">
        <v>43</v>
      </c>
      <c r="E7" s="1">
        <v>7</v>
      </c>
      <c r="I7" s="1">
        <v>95</v>
      </c>
      <c r="J7" s="1">
        <v>90</v>
      </c>
      <c r="K7" s="1">
        <v>85</v>
      </c>
      <c r="L7" s="1">
        <v>90</v>
      </c>
      <c r="U7" s="1">
        <f t="shared" si="0"/>
        <v>25</v>
      </c>
    </row>
    <row r="8" spans="1:21" x14ac:dyDescent="0.2">
      <c r="A8" t="s">
        <v>44</v>
      </c>
      <c r="B8" t="s">
        <v>26</v>
      </c>
      <c r="C8" t="s">
        <v>45</v>
      </c>
      <c r="D8" t="s">
        <v>46</v>
      </c>
      <c r="E8" s="1">
        <v>16</v>
      </c>
      <c r="G8" s="1">
        <v>20</v>
      </c>
      <c r="I8" s="1">
        <v>95</v>
      </c>
      <c r="J8" s="1">
        <v>95</v>
      </c>
      <c r="K8" s="1">
        <v>95</v>
      </c>
      <c r="L8" s="1">
        <v>100</v>
      </c>
      <c r="M8" s="1">
        <v>38</v>
      </c>
      <c r="U8" s="1">
        <f t="shared" si="0"/>
        <v>93.25</v>
      </c>
    </row>
    <row r="9" spans="1:21" x14ac:dyDescent="0.2">
      <c r="A9" t="s">
        <v>47</v>
      </c>
      <c r="B9" t="s">
        <v>26</v>
      </c>
      <c r="C9" t="s">
        <v>48</v>
      </c>
      <c r="D9" t="s">
        <v>49</v>
      </c>
      <c r="E9" s="1">
        <v>17</v>
      </c>
      <c r="G9" s="1">
        <v>20</v>
      </c>
      <c r="I9" s="1">
        <v>95</v>
      </c>
      <c r="J9" s="1">
        <v>100</v>
      </c>
      <c r="K9" s="1">
        <v>95</v>
      </c>
      <c r="L9" s="1">
        <v>100</v>
      </c>
      <c r="M9" s="1">
        <v>38</v>
      </c>
      <c r="U9" s="1">
        <f t="shared" si="0"/>
        <v>94.5</v>
      </c>
    </row>
    <row r="10" spans="1:21" x14ac:dyDescent="0.2">
      <c r="A10" t="s">
        <v>50</v>
      </c>
      <c r="B10" t="s">
        <v>26</v>
      </c>
      <c r="C10" t="s">
        <v>51</v>
      </c>
      <c r="D10" t="s">
        <v>52</v>
      </c>
      <c r="E10" s="1">
        <v>7</v>
      </c>
      <c r="F10" s="1">
        <v>9</v>
      </c>
      <c r="G10" s="1">
        <v>0</v>
      </c>
      <c r="I10" s="1">
        <v>95</v>
      </c>
      <c r="J10" s="1">
        <v>90</v>
      </c>
      <c r="K10" s="1">
        <v>90</v>
      </c>
      <c r="L10" s="1">
        <v>0</v>
      </c>
      <c r="T10">
        <v>5</v>
      </c>
      <c r="U10" s="5">
        <v>27.75</v>
      </c>
    </row>
    <row r="11" spans="1:21" x14ac:dyDescent="0.2">
      <c r="A11" t="s">
        <v>53</v>
      </c>
      <c r="B11" t="s">
        <v>26</v>
      </c>
      <c r="C11" t="s">
        <v>54</v>
      </c>
      <c r="D11" t="s">
        <v>55</v>
      </c>
      <c r="E11" s="1">
        <v>6</v>
      </c>
      <c r="I11" s="1">
        <v>100</v>
      </c>
      <c r="U11" s="1">
        <f>0.05*(I11+J11+K11+L11)+IF(ISBLANK(F11),E11,F11)+IF(ISBLANK(H11),G11,H11)+IF(ISBLANK(N11),M11,N11)</f>
        <v>11</v>
      </c>
    </row>
    <row r="12" spans="1:21" x14ac:dyDescent="0.2">
      <c r="A12" t="s">
        <v>56</v>
      </c>
      <c r="B12" t="s">
        <v>26</v>
      </c>
      <c r="C12" t="s">
        <v>57</v>
      </c>
      <c r="D12" t="s">
        <v>58</v>
      </c>
      <c r="E12" s="1">
        <v>7</v>
      </c>
      <c r="F12" s="1">
        <v>6</v>
      </c>
      <c r="H12" s="1">
        <v>0</v>
      </c>
      <c r="I12" s="1">
        <v>95</v>
      </c>
      <c r="O12" s="1">
        <v>7</v>
      </c>
      <c r="U12" s="5">
        <v>11.75</v>
      </c>
    </row>
    <row r="13" spans="1:21" x14ac:dyDescent="0.2">
      <c r="A13" t="s">
        <v>59</v>
      </c>
      <c r="B13" t="s">
        <v>60</v>
      </c>
      <c r="C13" t="s">
        <v>61</v>
      </c>
      <c r="D13" t="s">
        <v>62</v>
      </c>
      <c r="E13" s="1">
        <v>12</v>
      </c>
      <c r="G13" s="1">
        <v>0</v>
      </c>
      <c r="H13" s="1">
        <v>0</v>
      </c>
      <c r="I13" s="1">
        <v>98</v>
      </c>
      <c r="J13" s="1">
        <v>75</v>
      </c>
      <c r="K13" s="1">
        <v>100</v>
      </c>
      <c r="L13" s="1">
        <v>100</v>
      </c>
      <c r="T13">
        <v>0</v>
      </c>
      <c r="U13" s="1">
        <f>0.05*(I13+J13+K13+L13)+IF(ISBLANK(F13),E13,F13)+IF(ISBLANK(H13),G13,H13)+IF(ISBLANK(N13),M13,N13)</f>
        <v>30.650000000000002</v>
      </c>
    </row>
    <row r="14" spans="1:21" x14ac:dyDescent="0.2">
      <c r="A14" t="s">
        <v>63</v>
      </c>
      <c r="B14" t="s">
        <v>60</v>
      </c>
      <c r="C14" t="s">
        <v>64</v>
      </c>
      <c r="D14" t="s">
        <v>65</v>
      </c>
      <c r="E14" s="1">
        <v>11</v>
      </c>
      <c r="G14" s="1">
        <v>0</v>
      </c>
      <c r="H14" s="1">
        <v>5</v>
      </c>
      <c r="I14" s="1">
        <v>100</v>
      </c>
      <c r="J14" s="1">
        <v>75</v>
      </c>
      <c r="K14" s="1">
        <v>100</v>
      </c>
      <c r="L14" s="1">
        <v>100</v>
      </c>
      <c r="M14" s="1">
        <v>0</v>
      </c>
      <c r="N14" s="6">
        <v>0</v>
      </c>
      <c r="U14" s="1">
        <f>0.05*(I14+J14+K14+L14)+IF(ISBLANK(F14),E14,F14)+IF(ISBLANK(H14),G14,H14)+IF(ISBLANK(N14),M14,N14)</f>
        <v>34.75</v>
      </c>
    </row>
    <row r="15" spans="1:21" x14ac:dyDescent="0.2">
      <c r="A15" t="s">
        <v>66</v>
      </c>
      <c r="B15" t="s">
        <v>60</v>
      </c>
      <c r="C15" t="s">
        <v>67</v>
      </c>
      <c r="D15" t="s">
        <v>68</v>
      </c>
      <c r="E15" s="1">
        <v>7</v>
      </c>
      <c r="F15" s="1">
        <v>5</v>
      </c>
      <c r="G15" s="1">
        <v>0</v>
      </c>
      <c r="H15" s="1">
        <v>0</v>
      </c>
      <c r="I15" s="1">
        <v>97</v>
      </c>
      <c r="J15" s="1">
        <v>55</v>
      </c>
      <c r="K15" s="1">
        <v>95</v>
      </c>
      <c r="L15" s="1">
        <v>0</v>
      </c>
      <c r="O15" s="1">
        <v>10</v>
      </c>
      <c r="T15">
        <v>0</v>
      </c>
      <c r="U15" s="5">
        <v>22.35</v>
      </c>
    </row>
    <row r="16" spans="1:21" x14ac:dyDescent="0.2">
      <c r="A16" t="s">
        <v>69</v>
      </c>
      <c r="B16" t="s">
        <v>60</v>
      </c>
      <c r="C16" t="s">
        <v>70</v>
      </c>
      <c r="D16" t="s">
        <v>71</v>
      </c>
      <c r="E16" s="1">
        <v>2</v>
      </c>
      <c r="F16" s="1">
        <v>6</v>
      </c>
      <c r="G16" s="1">
        <v>0</v>
      </c>
      <c r="I16" s="1">
        <v>90</v>
      </c>
      <c r="J16" s="1">
        <v>90</v>
      </c>
      <c r="K16" s="1">
        <v>90</v>
      </c>
      <c r="L16" s="1">
        <v>0</v>
      </c>
      <c r="T16">
        <v>0</v>
      </c>
      <c r="U16" s="1">
        <f t="shared" ref="U16:U24" si="1">0.05*(I16+J16+K16+L16)+IF(ISBLANK(F16),E16,F16)+IF(ISBLANK(H16),G16,H16)+IF(ISBLANK(N16),M16,N16)</f>
        <v>19.5</v>
      </c>
    </row>
    <row r="17" spans="1:21" x14ac:dyDescent="0.2">
      <c r="A17" t="s">
        <v>35</v>
      </c>
      <c r="B17" t="s">
        <v>60</v>
      </c>
      <c r="C17" t="s">
        <v>72</v>
      </c>
      <c r="D17" t="s">
        <v>73</v>
      </c>
      <c r="U17" s="1">
        <f t="shared" si="1"/>
        <v>0</v>
      </c>
    </row>
    <row r="18" spans="1:21" x14ac:dyDescent="0.2">
      <c r="A18" t="s">
        <v>74</v>
      </c>
      <c r="B18" t="s">
        <v>60</v>
      </c>
      <c r="C18" t="s">
        <v>75</v>
      </c>
      <c r="D18" t="s">
        <v>76</v>
      </c>
      <c r="E18" s="1">
        <v>7</v>
      </c>
      <c r="I18" s="1">
        <v>95</v>
      </c>
      <c r="J18" s="1">
        <v>0</v>
      </c>
      <c r="K18" s="1">
        <v>90</v>
      </c>
      <c r="U18" s="1">
        <f t="shared" si="1"/>
        <v>16.25</v>
      </c>
    </row>
    <row r="19" spans="1:21" x14ac:dyDescent="0.2">
      <c r="A19" t="s">
        <v>77</v>
      </c>
      <c r="B19" t="s">
        <v>60</v>
      </c>
      <c r="C19" t="s">
        <v>78</v>
      </c>
      <c r="D19" t="s">
        <v>79</v>
      </c>
      <c r="U19" s="1">
        <f t="shared" si="1"/>
        <v>0</v>
      </c>
    </row>
    <row r="20" spans="1:21" x14ac:dyDescent="0.2">
      <c r="A20" t="s">
        <v>80</v>
      </c>
      <c r="B20" t="s">
        <v>60</v>
      </c>
      <c r="C20" t="s">
        <v>81</v>
      </c>
      <c r="D20" t="s">
        <v>82</v>
      </c>
      <c r="E20" s="1">
        <v>2</v>
      </c>
      <c r="G20" s="1">
        <v>0</v>
      </c>
      <c r="I20" s="1">
        <v>95</v>
      </c>
      <c r="J20" s="1">
        <v>55</v>
      </c>
      <c r="U20" s="1">
        <f t="shared" si="1"/>
        <v>9.5</v>
      </c>
    </row>
    <row r="21" spans="1:21" x14ac:dyDescent="0.2">
      <c r="A21" t="s">
        <v>44</v>
      </c>
      <c r="B21" t="s">
        <v>60</v>
      </c>
      <c r="C21" t="s">
        <v>83</v>
      </c>
      <c r="D21" t="s">
        <v>84</v>
      </c>
      <c r="U21" s="1">
        <f t="shared" si="1"/>
        <v>0</v>
      </c>
    </row>
    <row r="22" spans="1:21" x14ac:dyDescent="0.2">
      <c r="A22" t="s">
        <v>85</v>
      </c>
      <c r="B22" t="s">
        <v>60</v>
      </c>
      <c r="C22" t="s">
        <v>72</v>
      </c>
      <c r="D22" t="s">
        <v>86</v>
      </c>
      <c r="E22" s="1">
        <v>7</v>
      </c>
      <c r="F22" s="1">
        <v>3</v>
      </c>
      <c r="I22" s="1">
        <v>95</v>
      </c>
      <c r="J22" s="1">
        <v>60</v>
      </c>
      <c r="K22" s="1">
        <v>80</v>
      </c>
      <c r="L22" s="1">
        <v>100</v>
      </c>
      <c r="U22" s="1">
        <f t="shared" si="1"/>
        <v>19.75</v>
      </c>
    </row>
    <row r="23" spans="1:21" x14ac:dyDescent="0.2">
      <c r="A23" t="s">
        <v>87</v>
      </c>
      <c r="B23" t="s">
        <v>60</v>
      </c>
      <c r="C23" t="s">
        <v>88</v>
      </c>
      <c r="D23" t="s">
        <v>79</v>
      </c>
      <c r="E23" s="1">
        <v>7</v>
      </c>
      <c r="F23" s="1">
        <v>8</v>
      </c>
      <c r="I23" s="1">
        <v>90</v>
      </c>
      <c r="J23" s="1">
        <v>80</v>
      </c>
      <c r="K23" s="1">
        <v>90</v>
      </c>
      <c r="L23" s="1">
        <v>100</v>
      </c>
      <c r="M23" s="1">
        <v>0</v>
      </c>
      <c r="N23" s="6">
        <v>0</v>
      </c>
      <c r="P23" s="1">
        <v>4</v>
      </c>
      <c r="T23">
        <v>0</v>
      </c>
      <c r="U23" s="5">
        <v>30</v>
      </c>
    </row>
    <row r="24" spans="1:21" x14ac:dyDescent="0.2">
      <c r="A24" t="s">
        <v>89</v>
      </c>
      <c r="B24" t="s">
        <v>60</v>
      </c>
      <c r="C24" t="s">
        <v>90</v>
      </c>
      <c r="D24" t="s">
        <v>91</v>
      </c>
      <c r="U24" s="1">
        <f t="shared" si="1"/>
        <v>0</v>
      </c>
    </row>
    <row r="25" spans="1:21" x14ac:dyDescent="0.2">
      <c r="A25" t="s">
        <v>92</v>
      </c>
      <c r="B25" t="s">
        <v>60</v>
      </c>
      <c r="C25" t="s">
        <v>93</v>
      </c>
      <c r="D25" t="s">
        <v>43</v>
      </c>
      <c r="E25" s="1">
        <v>14</v>
      </c>
      <c r="G25" s="1">
        <v>0</v>
      </c>
      <c r="H25" s="1">
        <v>0</v>
      </c>
      <c r="I25" s="1">
        <v>97</v>
      </c>
      <c r="J25" s="1">
        <v>80</v>
      </c>
      <c r="K25" s="1">
        <v>95</v>
      </c>
      <c r="L25" s="1">
        <v>0</v>
      </c>
      <c r="P25">
        <v>4</v>
      </c>
      <c r="S25">
        <v>10</v>
      </c>
      <c r="T25">
        <v>0</v>
      </c>
      <c r="U25" s="5">
        <v>37.6</v>
      </c>
    </row>
    <row r="26" spans="1:21" x14ac:dyDescent="0.2">
      <c r="A26" t="s">
        <v>94</v>
      </c>
      <c r="B26" t="s">
        <v>95</v>
      </c>
      <c r="C26" t="s">
        <v>96</v>
      </c>
      <c r="D26" t="s">
        <v>97</v>
      </c>
      <c r="U26" s="1">
        <f t="shared" ref="U26:U54" si="2">0.05*(I26+J26+K26+L26)+IF(ISBLANK(F26),E26,F26)+IF(ISBLANK(H26),G26,H26)+IF(ISBLANK(N26),M26,N26)</f>
        <v>0</v>
      </c>
    </row>
    <row r="27" spans="1:21" x14ac:dyDescent="0.2">
      <c r="A27" t="s">
        <v>25</v>
      </c>
      <c r="B27" t="s">
        <v>95</v>
      </c>
      <c r="C27" t="s">
        <v>72</v>
      </c>
      <c r="D27" t="s">
        <v>98</v>
      </c>
      <c r="E27" s="1">
        <v>2</v>
      </c>
      <c r="I27" s="1">
        <v>87</v>
      </c>
      <c r="J27" s="1">
        <v>60</v>
      </c>
      <c r="U27" s="1">
        <f t="shared" si="2"/>
        <v>9.3500000000000014</v>
      </c>
    </row>
    <row r="28" spans="1:21" x14ac:dyDescent="0.2">
      <c r="A28" t="s">
        <v>99</v>
      </c>
      <c r="B28" t="s">
        <v>95</v>
      </c>
      <c r="C28" t="s">
        <v>90</v>
      </c>
      <c r="D28" t="s">
        <v>100</v>
      </c>
      <c r="U28" s="1">
        <f t="shared" si="2"/>
        <v>0</v>
      </c>
    </row>
    <row r="29" spans="1:21" x14ac:dyDescent="0.2">
      <c r="A29" t="s">
        <v>32</v>
      </c>
      <c r="B29" t="s">
        <v>95</v>
      </c>
      <c r="C29" t="s">
        <v>101</v>
      </c>
      <c r="D29" t="s">
        <v>102</v>
      </c>
      <c r="E29" s="1">
        <v>7</v>
      </c>
      <c r="G29" s="1">
        <v>10</v>
      </c>
      <c r="I29" s="1">
        <v>100</v>
      </c>
      <c r="J29" s="1">
        <v>75</v>
      </c>
      <c r="K29" s="1">
        <v>0</v>
      </c>
      <c r="L29" s="1">
        <v>100</v>
      </c>
      <c r="M29" s="1">
        <v>20</v>
      </c>
      <c r="U29" s="1">
        <f t="shared" si="2"/>
        <v>50.75</v>
      </c>
    </row>
    <row r="30" spans="1:21" x14ac:dyDescent="0.2">
      <c r="A30" t="s">
        <v>103</v>
      </c>
      <c r="B30" t="s">
        <v>95</v>
      </c>
      <c r="C30" t="s">
        <v>104</v>
      </c>
      <c r="D30" t="s">
        <v>105</v>
      </c>
      <c r="E30" s="1">
        <v>13</v>
      </c>
      <c r="G30" s="1">
        <v>7.5</v>
      </c>
      <c r="I30" s="1">
        <v>95</v>
      </c>
      <c r="J30" s="1">
        <v>60</v>
      </c>
      <c r="K30" s="1">
        <v>100</v>
      </c>
      <c r="L30" s="1">
        <v>100</v>
      </c>
      <c r="M30" s="1">
        <v>12</v>
      </c>
      <c r="U30" s="1">
        <f t="shared" si="2"/>
        <v>50.25</v>
      </c>
    </row>
    <row r="31" spans="1:21" x14ac:dyDescent="0.2">
      <c r="A31" t="s">
        <v>106</v>
      </c>
      <c r="B31" t="s">
        <v>95</v>
      </c>
      <c r="C31" t="s">
        <v>107</v>
      </c>
      <c r="D31" t="s">
        <v>108</v>
      </c>
      <c r="U31" s="1">
        <f t="shared" si="2"/>
        <v>0</v>
      </c>
    </row>
    <row r="32" spans="1:21" x14ac:dyDescent="0.2">
      <c r="A32" t="s">
        <v>38</v>
      </c>
      <c r="B32" t="s">
        <v>95</v>
      </c>
      <c r="C32" t="s">
        <v>90</v>
      </c>
      <c r="D32" t="s">
        <v>109</v>
      </c>
      <c r="E32" s="1">
        <v>5</v>
      </c>
      <c r="U32" s="1">
        <f t="shared" si="2"/>
        <v>5</v>
      </c>
    </row>
    <row r="33" spans="1:21" x14ac:dyDescent="0.2">
      <c r="A33" t="s">
        <v>110</v>
      </c>
      <c r="B33" t="s">
        <v>95</v>
      </c>
      <c r="C33" t="s">
        <v>111</v>
      </c>
      <c r="D33" t="s">
        <v>112</v>
      </c>
      <c r="U33" s="1">
        <f t="shared" si="2"/>
        <v>0</v>
      </c>
    </row>
    <row r="34" spans="1:21" x14ac:dyDescent="0.2">
      <c r="A34" t="s">
        <v>113</v>
      </c>
      <c r="B34" t="s">
        <v>95</v>
      </c>
      <c r="C34" t="s">
        <v>39</v>
      </c>
      <c r="D34" t="s">
        <v>114</v>
      </c>
      <c r="E34" s="1">
        <v>1</v>
      </c>
      <c r="I34" s="1">
        <v>87</v>
      </c>
      <c r="U34" s="1">
        <f t="shared" si="2"/>
        <v>5.3500000000000005</v>
      </c>
    </row>
    <row r="35" spans="1:21" x14ac:dyDescent="0.2">
      <c r="A35" t="s">
        <v>41</v>
      </c>
      <c r="B35" t="s">
        <v>95</v>
      </c>
      <c r="C35" t="s">
        <v>72</v>
      </c>
      <c r="D35" t="s">
        <v>115</v>
      </c>
      <c r="E35" s="1">
        <v>17</v>
      </c>
      <c r="I35" s="2">
        <v>92</v>
      </c>
      <c r="J35" s="3">
        <v>80</v>
      </c>
      <c r="K35" s="2">
        <v>100</v>
      </c>
      <c r="L35" s="2"/>
      <c r="M35" s="1">
        <v>20</v>
      </c>
      <c r="U35" s="1">
        <f t="shared" si="2"/>
        <v>50.6</v>
      </c>
    </row>
    <row r="36" spans="1:21" x14ac:dyDescent="0.2">
      <c r="A36" t="s">
        <v>44</v>
      </c>
      <c r="B36" t="s">
        <v>95</v>
      </c>
      <c r="C36" t="s">
        <v>116</v>
      </c>
      <c r="D36" t="s">
        <v>117</v>
      </c>
      <c r="U36" s="1">
        <f t="shared" si="2"/>
        <v>0</v>
      </c>
    </row>
    <row r="37" spans="1:21" x14ac:dyDescent="0.2">
      <c r="A37" t="s">
        <v>85</v>
      </c>
      <c r="B37" t="s">
        <v>95</v>
      </c>
      <c r="C37" t="s">
        <v>118</v>
      </c>
      <c r="D37" t="s">
        <v>119</v>
      </c>
      <c r="E37" s="1">
        <v>30</v>
      </c>
      <c r="I37" s="1">
        <v>98</v>
      </c>
      <c r="J37" s="3">
        <v>100</v>
      </c>
      <c r="K37" s="2">
        <v>80</v>
      </c>
      <c r="L37" s="2">
        <v>56</v>
      </c>
      <c r="M37" s="1">
        <v>10</v>
      </c>
      <c r="U37" s="1">
        <f t="shared" si="2"/>
        <v>56.7</v>
      </c>
    </row>
    <row r="38" spans="1:21" x14ac:dyDescent="0.2">
      <c r="A38" t="s">
        <v>63</v>
      </c>
      <c r="B38" t="s">
        <v>120</v>
      </c>
      <c r="C38" t="s">
        <v>61</v>
      </c>
      <c r="D38" t="s">
        <v>121</v>
      </c>
      <c r="E38" s="1">
        <v>5</v>
      </c>
      <c r="F38" s="1">
        <v>2</v>
      </c>
      <c r="G38" s="1">
        <v>0</v>
      </c>
      <c r="I38" s="1">
        <v>100</v>
      </c>
      <c r="J38" s="1">
        <v>10</v>
      </c>
      <c r="K38" s="1">
        <v>80</v>
      </c>
      <c r="L38" s="1">
        <v>100</v>
      </c>
      <c r="T38">
        <v>0</v>
      </c>
      <c r="U38" s="1">
        <f t="shared" si="2"/>
        <v>16.5</v>
      </c>
    </row>
    <row r="39" spans="1:21" x14ac:dyDescent="0.2">
      <c r="A39" t="s">
        <v>122</v>
      </c>
      <c r="B39" t="s">
        <v>120</v>
      </c>
      <c r="C39" t="s">
        <v>123</v>
      </c>
      <c r="D39" t="s">
        <v>124</v>
      </c>
      <c r="U39" s="1">
        <f t="shared" si="2"/>
        <v>0</v>
      </c>
    </row>
    <row r="40" spans="1:21" x14ac:dyDescent="0.2">
      <c r="A40" t="s">
        <v>125</v>
      </c>
      <c r="B40" t="s">
        <v>120</v>
      </c>
      <c r="C40" t="s">
        <v>72</v>
      </c>
      <c r="D40" t="s">
        <v>126</v>
      </c>
      <c r="E40" s="1">
        <v>7</v>
      </c>
      <c r="F40" s="1">
        <v>2</v>
      </c>
      <c r="G40" s="1">
        <v>0</v>
      </c>
      <c r="U40" s="1">
        <f t="shared" si="2"/>
        <v>2</v>
      </c>
    </row>
    <row r="41" spans="1:21" x14ac:dyDescent="0.2">
      <c r="A41" t="s">
        <v>127</v>
      </c>
      <c r="B41" t="s">
        <v>120</v>
      </c>
      <c r="C41" t="s">
        <v>128</v>
      </c>
      <c r="D41" t="s">
        <v>109</v>
      </c>
      <c r="U41" s="1">
        <f t="shared" si="2"/>
        <v>0</v>
      </c>
    </row>
    <row r="42" spans="1:21" x14ac:dyDescent="0.2">
      <c r="A42" t="s">
        <v>32</v>
      </c>
      <c r="B42" t="s">
        <v>120</v>
      </c>
      <c r="C42" t="s">
        <v>129</v>
      </c>
      <c r="D42" t="s">
        <v>130</v>
      </c>
      <c r="U42" s="1">
        <f t="shared" si="2"/>
        <v>0</v>
      </c>
    </row>
    <row r="43" spans="1:21" x14ac:dyDescent="0.2">
      <c r="A43" t="s">
        <v>80</v>
      </c>
      <c r="B43" t="s">
        <v>120</v>
      </c>
      <c r="C43" t="s">
        <v>131</v>
      </c>
      <c r="D43" t="s">
        <v>132</v>
      </c>
      <c r="U43" s="1">
        <f t="shared" si="2"/>
        <v>0</v>
      </c>
    </row>
    <row r="44" spans="1:21" x14ac:dyDescent="0.2">
      <c r="A44" t="s">
        <v>133</v>
      </c>
      <c r="B44" t="s">
        <v>120</v>
      </c>
      <c r="C44" t="s">
        <v>134</v>
      </c>
      <c r="D44" t="s">
        <v>135</v>
      </c>
      <c r="E44" s="1">
        <v>21</v>
      </c>
      <c r="I44" s="1">
        <v>100</v>
      </c>
      <c r="J44" s="3">
        <v>100</v>
      </c>
      <c r="K44" s="1">
        <v>80</v>
      </c>
      <c r="L44" s="1">
        <v>76</v>
      </c>
      <c r="M44" s="1">
        <v>12</v>
      </c>
      <c r="U44" s="1">
        <f t="shared" si="2"/>
        <v>50.8</v>
      </c>
    </row>
    <row r="45" spans="1:21" x14ac:dyDescent="0.2">
      <c r="A45" t="s">
        <v>53</v>
      </c>
      <c r="B45" t="s">
        <v>120</v>
      </c>
      <c r="C45" t="s">
        <v>134</v>
      </c>
      <c r="D45" t="s">
        <v>105</v>
      </c>
      <c r="O45" s="1">
        <v>3</v>
      </c>
      <c r="U45" s="1">
        <v>3</v>
      </c>
    </row>
    <row r="46" spans="1:21" x14ac:dyDescent="0.2">
      <c r="A46" t="s">
        <v>136</v>
      </c>
      <c r="B46" t="s">
        <v>120</v>
      </c>
      <c r="C46" t="s">
        <v>137</v>
      </c>
      <c r="D46" t="s">
        <v>138</v>
      </c>
      <c r="U46" s="1">
        <f t="shared" si="2"/>
        <v>0</v>
      </c>
    </row>
    <row r="47" spans="1:21" x14ac:dyDescent="0.2">
      <c r="A47" t="s">
        <v>122</v>
      </c>
      <c r="B47" t="s">
        <v>139</v>
      </c>
      <c r="C47" t="s">
        <v>140</v>
      </c>
      <c r="D47" t="s">
        <v>141</v>
      </c>
      <c r="U47" s="1">
        <f t="shared" si="2"/>
        <v>0</v>
      </c>
    </row>
    <row r="48" spans="1:21" x14ac:dyDescent="0.2">
      <c r="A48" t="s">
        <v>106</v>
      </c>
      <c r="B48" t="s">
        <v>139</v>
      </c>
      <c r="C48" t="s">
        <v>39</v>
      </c>
      <c r="D48" t="s">
        <v>109</v>
      </c>
      <c r="U48" s="1">
        <f t="shared" si="2"/>
        <v>0</v>
      </c>
    </row>
    <row r="49" spans="1:21" x14ac:dyDescent="0.2">
      <c r="A49" t="s">
        <v>74</v>
      </c>
      <c r="B49" t="s">
        <v>139</v>
      </c>
      <c r="C49" t="s">
        <v>123</v>
      </c>
      <c r="D49" t="s">
        <v>105</v>
      </c>
      <c r="U49" s="1">
        <f t="shared" si="2"/>
        <v>0</v>
      </c>
    </row>
    <row r="50" spans="1:21" x14ac:dyDescent="0.2">
      <c r="A50" t="s">
        <v>44</v>
      </c>
      <c r="B50" t="s">
        <v>139</v>
      </c>
      <c r="C50" t="s">
        <v>142</v>
      </c>
      <c r="D50" t="s">
        <v>143</v>
      </c>
      <c r="E50" s="1">
        <v>23</v>
      </c>
      <c r="I50" s="2">
        <v>100</v>
      </c>
      <c r="J50" s="3">
        <v>60</v>
      </c>
      <c r="K50" s="2">
        <v>100</v>
      </c>
      <c r="L50" s="2">
        <v>56</v>
      </c>
      <c r="M50" s="1">
        <v>12</v>
      </c>
      <c r="U50" s="1">
        <f t="shared" si="2"/>
        <v>50.8</v>
      </c>
    </row>
    <row r="51" spans="1:21" x14ac:dyDescent="0.2">
      <c r="A51" t="s">
        <v>87</v>
      </c>
      <c r="B51" t="s">
        <v>139</v>
      </c>
      <c r="C51" t="s">
        <v>144</v>
      </c>
      <c r="D51" t="s">
        <v>145</v>
      </c>
      <c r="U51" s="1">
        <f t="shared" si="2"/>
        <v>0</v>
      </c>
    </row>
    <row r="52" spans="1:21" x14ac:dyDescent="0.2">
      <c r="A52" t="s">
        <v>106</v>
      </c>
      <c r="B52" t="s">
        <v>146</v>
      </c>
      <c r="C52" t="s">
        <v>147</v>
      </c>
      <c r="D52" t="s">
        <v>148</v>
      </c>
      <c r="U52" s="1">
        <f t="shared" si="2"/>
        <v>0</v>
      </c>
    </row>
    <row r="53" spans="1:21" x14ac:dyDescent="0.2">
      <c r="A53" t="s">
        <v>35</v>
      </c>
      <c r="B53" t="s">
        <v>149</v>
      </c>
      <c r="C53" t="s">
        <v>150</v>
      </c>
      <c r="D53" t="s">
        <v>151</v>
      </c>
      <c r="U53" s="1">
        <f t="shared" si="2"/>
        <v>0</v>
      </c>
    </row>
    <row r="54" spans="1:21" x14ac:dyDescent="0.2">
      <c r="A54" t="s">
        <v>152</v>
      </c>
      <c r="B54" t="s">
        <v>149</v>
      </c>
      <c r="C54" t="s">
        <v>153</v>
      </c>
      <c r="D54" t="s">
        <v>154</v>
      </c>
      <c r="E54" s="1">
        <v>17</v>
      </c>
      <c r="I54" s="2">
        <v>98</v>
      </c>
      <c r="J54" s="3">
        <v>50</v>
      </c>
      <c r="K54" s="2">
        <v>100</v>
      </c>
      <c r="L54" s="2">
        <v>76</v>
      </c>
      <c r="M54" s="1">
        <v>17</v>
      </c>
      <c r="U54" s="1">
        <f t="shared" si="2"/>
        <v>50.2</v>
      </c>
    </row>
    <row r="55" spans="1:21" x14ac:dyDescent="0.2">
      <c r="A55" t="s">
        <v>125</v>
      </c>
      <c r="B55" t="s">
        <v>155</v>
      </c>
      <c r="C55" t="s">
        <v>156</v>
      </c>
      <c r="D55" t="s">
        <v>157</v>
      </c>
      <c r="E55" s="1" t="s">
        <v>158</v>
      </c>
      <c r="U55" s="1">
        <v>0</v>
      </c>
    </row>
    <row r="56" spans="1:21" x14ac:dyDescent="0.2">
      <c r="A56" t="s">
        <v>29</v>
      </c>
      <c r="B56" t="s">
        <v>159</v>
      </c>
      <c r="C56" t="s">
        <v>160</v>
      </c>
      <c r="D56" t="s">
        <v>161</v>
      </c>
      <c r="E56" s="1">
        <v>5</v>
      </c>
      <c r="F56" s="1">
        <v>6</v>
      </c>
      <c r="I56" s="1">
        <v>80</v>
      </c>
      <c r="J56" s="1">
        <v>90</v>
      </c>
      <c r="K56" s="1">
        <v>85</v>
      </c>
      <c r="L56" s="1">
        <v>100</v>
      </c>
      <c r="M56" s="1">
        <v>0</v>
      </c>
      <c r="N56" s="6">
        <v>28</v>
      </c>
      <c r="U56" s="1">
        <f>0.05*(I56+J56+K56+L56)+IF(ISBLANK(F56),E56,F56)+IF(ISBLANK(H56),G56,H56)+IF(ISBLANK(N56),M56,N56)</f>
        <v>51.75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Luka</cp:lastModifiedBy>
  <cp:revision>25</cp:revision>
  <dcterms:modified xsi:type="dcterms:W3CDTF">2019-09-20T08:23:48Z</dcterms:modified>
  <dc:language>en-US</dc:language>
</cp:coreProperties>
</file>