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2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<sst xmlns="http://schemas.openxmlformats.org/spreadsheetml/2006/main" count="369" uniqueCount="359">
  <si>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</si>
  <si>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</si>
  <si>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</si>
  <si>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</si>
  <si>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</si>
  <si>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</si>
  <si>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</si>
  <si>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</si>
  <si>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</si>
  <si>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</si>
  <si>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</si>
  <si>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</si>
  <si>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</si>
  <si>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</si>
  <si>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</si>
  <si>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</si>
  <si>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</si>
  <si>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</si>
  <si>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</si>
  <si>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</si>
  <si>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</si>
  <si>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</si>
  <si>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</si>
  <si>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</si>
  <si>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</si>
  <si>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</si>
  <si>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</si>
  <si>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</si>
  <si>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</si>
  <si>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</si>
  <si>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</si>
  <si>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</si>
  <si>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</si>
  <si>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</si>
  <si>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</si>
  <si>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</si>
  <si>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</si>
  <si>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</si>
  <si>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</si>
  <si>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</si>
  <si>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</si>
  <si>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</si>
  <si>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</si>
  <si>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</si>
  <si>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</si>
  <si>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</si>
  <si>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</si>
  <si>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</si>
  <si>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</si>
  <si>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</si>
  <si>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</si>
  <si>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</si>
  <si>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</si>
  <si>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</si>
  <si>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</si>
  <si>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</si>
  <si>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</si>
  <si>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</si>
  <si>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</si>
  <si>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</si>
  <si>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</si>
  <si>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</si>
  <si>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</si>
  <si>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</si>
  <si>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</si>
  <si>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</si>
  <si>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</si>
  <si>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</si>
  <si>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</si>
  <si>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</si>
  <si>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</si>
  <si>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</si>
  <si>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</si>
  <si>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</si>
  <si>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</si>
  <si>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</si>
  <si>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</si>
  <si>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</si>
  <si>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</si>
  <si>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</si>
  <si>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</si>
  <si>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</si>
  <si>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</si>
  <si>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</si>
  <si>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</si>
  <si>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</si>
  <si>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</si>
  <si>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</si>
  <si>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</si>
  <si>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</si>
  <si>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</si>
  <si>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</si>
  <si>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</si>
  <si>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</si>
  <si>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</si>
  <si>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</si>
  <si>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</si>
  <si>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</si>
  <si>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</si>
  <si>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</si>
  <si>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</si>
  <si>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</si>
  <si>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</si>
  <si>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</si>
  <si>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</si>
  <si>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</si>
  <si>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</si>
  <si>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</si>
  <si>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</si>
  <si>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</si>
  <si>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</si>
  <si>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</si>
  <si>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</si>
  <si>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</si>
  <si>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</si>
  <si>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</si>
  <si>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</si>
  <si>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</si>
  <si>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</si>
  <si>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</si>
  <si>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</si>
  <si>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</si>
  <si>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</si>
  <si>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</si>
  <si>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</si>
  <si>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</si>
  <si>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</si>
  <si>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</si>
  <si>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</si>
  <si>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</si>
  <si>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</si>
  <si>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</si>
  <si>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</si>
  <si>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</si>
  <si>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</si>
  <si>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</si>
  <si>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</si>
  <si>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</si>
  <si>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</si>
  <si>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</si>
  <si>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</si>
  <si>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</si>
  <si>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</si>
  <si>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</si>
  <si>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</si>
  <si>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</si>
  <si>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</si>
  <si>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</si>
  <si>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</si>
  <si>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</si>
  <si>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</si>
  <si>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</si>
  <si>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</si>
  <si>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</si>
  <si>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</si>
  <si>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</si>
  <si>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</si>
  <si>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</si>
  <si>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</si>
  <si>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</si>
  <si>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</si>
  <si>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</si>
  <si>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</si>
  <si>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</si>
  <si>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</si>
  <si>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</si>
  <si>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</si>
  <si>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</si>
  <si>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</si>
  <si>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</si>
  <si>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</si>
  <si>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</si>
  <si>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</si>
  <si>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</si>
  <si>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</si>
  <si>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</si>
  <si>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</si>
  <si>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</si>
  <si>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</si>
  <si>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</si>
  <si>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</si>
  <si>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</si>
  <si>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</si>
  <si>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</si>
  <si>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</si>
  <si>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</si>
  <si>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</si>
  <si>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</si>
  <si>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</si>
  <si>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</si>
  <si>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</si>
  <si>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</si>
  <si>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</si>
  <si>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</si>
  <si>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</si>
  <si>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</si>
  <si>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</si>
  <si>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</si>
  <si>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</si>
  <si>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</si>
  <si>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</si>
  <si>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</si>
  <si>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</si>
  <si>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</si>
  <si>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</si>
  <si>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</si>
  <si>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</si>
  <si>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</si>
  <si>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</si>
  <si>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</si>
  <si>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</si>
  <si>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</si>
  <si>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</si>
  <si>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</si>
  <si>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</si>
  <si>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</si>
  <si>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</si>
  <si>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</si>
  <si>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</si>
  <si>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</si>
  <si>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</si>
  <si>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</si>
  <si>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</si>
  <si>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</si>
  <si>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</si>
  <si>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</si>
  <si>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</si>
  <si>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</si>
  <si>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</si>
  <si>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</si>
  <si>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</si>
  <si>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</si>
  <si>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</si>
  <si>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</si>
  <si>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</si>
  <si>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</si>
  <si>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</si>
  <si>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</si>
  <si>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</si>
  <si>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</si>
  <si>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</si>
  <si>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</si>
  <si>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</si>
  <si>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</si>
  <si>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</si>
  <si>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</si>
  <si>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</si>
  <si>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</si>
  <si>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</si>
  <si>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</si>
  <si>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</si>
  <si>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</si>
  <si>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</si>
  <si>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</si>
  <si>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</si>
  <si>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</si>
  <si>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</si>
  <si>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</si>
  <si>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</si>
  <si>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</si>
  <si>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</si>
  <si>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</si>
  <si>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</si>
  <si>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</si>
  <si>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</si>
  <si>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</si>
  <si>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</si>
  <si>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</si>
  <si>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</si>
  <si>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</si>
  <si>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</si>
  <si>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</si>
  <si>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</si>
  <si>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</si>
  <si>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</si>
  <si>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</si>
  <si>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</si>
  <si>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</si>
  <si>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</si>
  <si>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</si>
  <si>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</si>
  <si>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</si>
  <si>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</si>
  <si>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</si>
  <si>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</si>
  <si>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</si>
  <si>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</si>
  <si>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</si>
  <si>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</si>
  <si>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</si>
  <si>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</si>
  <si>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</si>
  <si>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</si>
  <si>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</si>
  <si>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</si>
  <si>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</si>
  <si>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</si>
  <si>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</si>
  <si>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</si>
  <si>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</si>
  <si>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</si>
  <si>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</si>
  <si>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</si>
  <si>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</si>
  <si>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</si>
  <si>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</si>
  <si>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</si>
  <si>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</si>
  <si>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</si>
  <si>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</si>
  <si>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</si>
  <si>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</si>
  <si>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</si>
  <si>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</si>
  <si>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</si>
  <si>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</si>
  <si>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</si>
  <si>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</si>
  <si>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</si>
  <si>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</si>
  <si>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</si>
  <si>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</si>
  <si>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</si>
  <si>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</si>
  <si>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</si>
  <si>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</si>
  <si>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</si>
  <si>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</si>
  <si>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</si>
  <si>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</si>
  <si>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</si>
  <si>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</si>
  <si>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</si>
  <si>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</si>
  <si>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</si>
  <si>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</si>
  <si>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</si>
  <si>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</si>
  <si>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</si>
  <si>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</si>
  <si>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</si>
  <si>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</si>
  <si>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</si>
  <si>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</si>
  <si>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</si>
  <si>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</si>
  <si>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</si>
  <si>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</si>
  <si>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Profesor: prof. dr Đurđica Perović</t>
  </si>
  <si>
    <t>Predmet: Turističko uređenje prostora</t>
  </si>
  <si>
    <t>6.</t>
  </si>
  <si>
    <t>47/16</t>
  </si>
  <si>
    <t>Barzut Daria</t>
  </si>
  <si>
    <t>84/16</t>
  </si>
  <si>
    <t>Čolan Aleksandra</t>
  </si>
  <si>
    <t>16.</t>
  </si>
  <si>
    <t>53/14</t>
  </si>
  <si>
    <t>Samardžić Maša</t>
  </si>
  <si>
    <t>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</si>
</sst>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showGridLines="0" tabSelected="1" zoomScale="80" zoomScaleNormal="80" zoomScalePageLayoutView="0" workbookViewId="0" topLeftCell="A1">
      <selection activeCell="M9" sqref="M9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/>
      <c r="F2" s="60"/>
      <c r="G2" s="67"/>
      <c r="H2" s="60"/>
      <c r="I2" s="60" t="s">
        <v>19</v>
      </c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348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349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20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  <c r="S6" s="20" t="s">
        <v>358</v>
      </c>
      <c r="T6" s="20">
        <f>COUNTIF(P7:P9,S6)</f>
        <v>0</v>
      </c>
    </row>
    <row r="7" spans="1:20" ht="16.5" customHeight="1">
      <c r="A7" s="55" t="s">
        <v>350</v>
      </c>
      <c r="B7" s="87" t="s">
        <v>351</v>
      </c>
      <c r="C7" s="80" t="s">
        <v>352</v>
      </c>
      <c r="D7" s="70">
        <v>10</v>
      </c>
      <c r="E7" s="70">
        <v>7</v>
      </c>
      <c r="F7" s="70"/>
      <c r="G7" s="81"/>
      <c r="H7" s="82">
        <v>5</v>
      </c>
      <c r="I7" s="82">
        <v>1</v>
      </c>
      <c r="J7" s="81"/>
      <c r="K7" s="83">
        <f>D7+IF(F7&gt;0,F7,E7)+IF(I7&gt;0,I7,H7)</f>
        <v>18</v>
      </c>
      <c r="L7" s="84">
        <v>10</v>
      </c>
      <c r="M7" s="84"/>
      <c r="N7" s="81"/>
      <c r="O7" s="85">
        <f>K7+IF(M7&gt;0,M7,L7)</f>
        <v>28</v>
      </c>
      <c r="P7" s="86"/>
      <c r="T7" s="14">
        <f>SUM(T6:T6)</f>
        <v>0</v>
      </c>
    </row>
    <row r="8" spans="1:16" ht="16.5" customHeight="1">
      <c r="A8" s="55" t="s">
        <v>355</v>
      </c>
      <c r="B8" s="87" t="s">
        <v>353</v>
      </c>
      <c r="C8" s="80" t="s">
        <v>354</v>
      </c>
      <c r="D8" s="70">
        <v>10</v>
      </c>
      <c r="E8" s="70">
        <v>5</v>
      </c>
      <c r="F8" s="70">
        <v>12</v>
      </c>
      <c r="G8" s="81"/>
      <c r="H8" s="82">
        <v>10</v>
      </c>
      <c r="I8" s="82">
        <v>10</v>
      </c>
      <c r="J8" s="81"/>
      <c r="K8" s="83">
        <f>D8+IF(F8&gt;0,F8,E8)+IF(I8&gt;0,I8,H8)</f>
        <v>32</v>
      </c>
      <c r="L8" s="84">
        <v>16</v>
      </c>
      <c r="M8" s="84"/>
      <c r="N8" s="81"/>
      <c r="O8" s="85">
        <f>K8+IF(M8&gt;0,M8,L8)</f>
        <v>48</v>
      </c>
      <c r="P8" s="86"/>
    </row>
    <row r="9" spans="1:16" ht="16.5" customHeight="1">
      <c r="A9" s="55">
        <v>23</v>
      </c>
      <c r="B9" s="87" t="s">
        <v>356</v>
      </c>
      <c r="C9" s="80" t="s">
        <v>357</v>
      </c>
      <c r="D9" s="70">
        <v>10</v>
      </c>
      <c r="E9" s="70">
        <v>6</v>
      </c>
      <c r="F9" s="70"/>
      <c r="G9" s="81"/>
      <c r="H9" s="82">
        <v>4</v>
      </c>
      <c r="I9" s="82"/>
      <c r="J9" s="81"/>
      <c r="K9" s="83">
        <f>D9+IF(F9&gt;0,F9,E9)+IF(I9&gt;0,I9,H9)</f>
        <v>20</v>
      </c>
      <c r="L9" s="84">
        <v>30</v>
      </c>
      <c r="M9" s="84"/>
      <c r="N9" s="81"/>
      <c r="O9" s="85">
        <f>K9+IF(M9&gt;0,M9,L9)</f>
        <v>50</v>
      </c>
      <c r="P9" s="86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2019-09-10T06:30:17Z</dcterms:modified>
  <cp:category/>
  <cp:version/>
  <cp:contentType/>
  <cp:contentStatus/>
</cp:coreProperties>
</file>