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7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2"/>
  <c r="M16"/>
  <c r="M2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2"/>
  <c r="M3"/>
  <c r="M4"/>
  <c r="M5"/>
  <c r="M6"/>
  <c r="M7"/>
  <c r="M8"/>
  <c r="M9"/>
  <c r="M10"/>
  <c r="M11"/>
  <c r="M12"/>
  <c r="M13"/>
  <c r="M14"/>
  <c r="M15"/>
  <c r="M17"/>
  <c r="M18"/>
  <c r="M19"/>
  <c r="M20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2"/>
  <c r="E3"/>
  <c r="E4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2"/>
</calcChain>
</file>

<file path=xl/sharedStrings.xml><?xml version="1.0" encoding="utf-8"?>
<sst xmlns="http://schemas.openxmlformats.org/spreadsheetml/2006/main" count="287" uniqueCount="287">
  <si>
    <t>Redni broj</t>
  </si>
  <si>
    <t>Broj indeksa</t>
  </si>
  <si>
    <t>Prezime i ime</t>
  </si>
  <si>
    <t>1/2017</t>
  </si>
  <si>
    <t>Sandić Marijana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</si>
  <si>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</si>
  <si>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</si>
  <si>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</si>
  <si>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</si>
  <si>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</si>
  <si>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</si>
  <si>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</si>
  <si>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</si>
  <si>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</si>
  <si>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</si>
  <si>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</si>
  <si>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</si>
  <si>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</si>
  <si>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</si>
  <si>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</si>
  <si>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</si>
  <si>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</si>
  <si>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</si>
  <si>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</si>
  <si>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</si>
  <si>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</si>
  <si>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</si>
  <si>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</si>
  <si>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</si>
  <si>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</si>
  <si>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</si>
  <si>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</si>
  <si>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</si>
  <si>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16/2017</t>
  </si>
  <si>
    <t>Dedić Janko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</si>
  <si>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</si>
  <si>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</si>
  <si>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</si>
  <si>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</si>
  <si>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</si>
  <si>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</si>
  <si>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</si>
  <si>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</si>
  <si>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</si>
  <si>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</si>
  <si>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</si>
  <si>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</si>
  <si>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</si>
  <si>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</si>
  <si>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</si>
  <si>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</si>
  <si>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</si>
  <si>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</si>
  <si>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</si>
  <si>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</si>
  <si>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</si>
  <si>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</si>
  <si>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</si>
  <si>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</si>
  <si>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</si>
  <si>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</si>
  <si>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</si>
  <si>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</si>
  <si>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</si>
  <si>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</si>
  <si>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</si>
  <si>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</si>
  <si>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</si>
  <si>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</si>
  <si>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</si>
  <si>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</si>
  <si>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</si>
  <si>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</si>
  <si>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</si>
  <si>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</si>
  <si>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</si>
  <si>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</si>
  <si>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38/2017</t>
  </si>
  <si>
    <t>Kažić Petar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</si>
  <si>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</si>
  <si>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</si>
  <si>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</si>
  <si>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</si>
  <si>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</si>
  <si>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</si>
  <si>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</si>
  <si>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</si>
  <si>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</si>
  <si>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</si>
  <si>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</si>
  <si>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</si>
  <si>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</si>
  <si>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</si>
  <si>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</si>
  <si>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</si>
  <si>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</si>
  <si>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</si>
  <si>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</si>
  <si>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</si>
  <si>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</si>
  <si>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</si>
  <si>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</si>
  <si>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</si>
  <si>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51/2017</t>
  </si>
  <si>
    <t>Božović Branko</t>
  </si>
  <si>
    <t>52/2017</t>
  </si>
  <si>
    <t>Aligrudić Pavle</t>
  </si>
  <si>
    <t>53/2017</t>
  </si>
  <si>
    <t>Krsmanović Nemanja</t>
  </si>
  <si>
    <t>54/2017</t>
  </si>
  <si>
    <t>Božović Milena</t>
  </si>
  <si>
    <t>2/2016</t>
  </si>
  <si>
    <t>Elezović Robert</t>
  </si>
  <si>
    <t>5/2016</t>
  </si>
  <si>
    <t>Raičević Pavle</t>
  </si>
  <si>
    <t>6/2016</t>
  </si>
  <si>
    <t>Pješivac Anja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</si>
  <si>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</si>
  <si>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</si>
  <si>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</si>
  <si>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</si>
  <si>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</si>
  <si>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</si>
  <si>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</si>
  <si>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</si>
  <si>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</si>
  <si>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</si>
  <si>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25/2016</t>
  </si>
  <si>
    <t>Bojović Anđela</t>
  </si>
  <si>
    <t>34/2016</t>
  </si>
  <si>
    <t>Kalezić Maja</t>
  </si>
  <si>
    <t>38/2016</t>
  </si>
  <si>
    <t>Sutaj Aida</t>
  </si>
  <si>
    <t>44/2016</t>
  </si>
  <si>
    <t>Bulatović Bojana</t>
  </si>
  <si>
    <t>48/2016</t>
  </si>
  <si>
    <t>Miletić Tamara</t>
  </si>
  <si>
    <t>49/2016</t>
  </si>
  <si>
    <t>Pavlović Teodora</t>
  </si>
  <si>
    <t>50/2016</t>
  </si>
  <si>
    <t>Vujošević Aleksa</t>
  </si>
  <si>
    <t>54/2016</t>
  </si>
  <si>
    <t>Mitrić Jelena</t>
  </si>
  <si>
    <t>55/2016</t>
  </si>
  <si>
    <t>Bošković Andrijana</t>
  </si>
  <si>
    <t>15/2015</t>
  </si>
  <si>
    <t>Mandić Miljan</t>
  </si>
  <si>
    <t>23/2015</t>
  </si>
  <si>
    <t>Šabović Nela</t>
  </si>
  <si>
    <t>28/2015</t>
  </si>
  <si>
    <t>29/2015</t>
  </si>
  <si>
    <t>Nedović Jelena</t>
  </si>
  <si>
    <t>32/2015</t>
  </si>
  <si>
    <t>Duborija Miloš</t>
  </si>
  <si>
    <t>34/2015</t>
  </si>
  <si>
    <t>Nikaljević Vladana</t>
  </si>
  <si>
    <t>35/2015</t>
  </si>
  <si>
    <t>Konatar Sava</t>
  </si>
  <si>
    <t>36/2015</t>
  </si>
  <si>
    <t>Vreteničić Marko</t>
  </si>
  <si>
    <t>38/2015</t>
  </si>
  <si>
    <t>Matanović Danijela</t>
  </si>
  <si>
    <t>41/2015</t>
  </si>
  <si>
    <t>Raonić Vladimir</t>
  </si>
  <si>
    <t>43/2015</t>
  </si>
  <si>
    <t>Golović Filip</t>
  </si>
  <si>
    <t>22/2014</t>
  </si>
  <si>
    <t>Medojević Milena</t>
  </si>
  <si>
    <t>24/2014</t>
  </si>
  <si>
    <t>Papić Kristina</t>
  </si>
  <si>
    <t>35/2014</t>
  </si>
  <si>
    <t>Vučinić Tatjana</t>
  </si>
  <si>
    <t>36/2014</t>
  </si>
  <si>
    <t>Kostić Mina</t>
  </si>
  <si>
    <t>48/2014</t>
  </si>
  <si>
    <t>Praščević Ivana</t>
  </si>
  <si>
    <t>11/2013</t>
  </si>
  <si>
    <t>Nikolić Nađa</t>
  </si>
  <si>
    <t>35/2013</t>
  </si>
  <si>
    <t>Stešević Sonja</t>
  </si>
  <si>
    <t>42/2013</t>
  </si>
  <si>
    <t>Dragić Milena</t>
  </si>
  <si>
    <t>Fountain Codes</t>
  </si>
  <si>
    <t>Zero sum igre</t>
  </si>
  <si>
    <t>Perceptron</t>
  </si>
  <si>
    <t>Neuronske mreže – backpropagation</t>
  </si>
  <si>
    <t>Neuronske mreže – Kohonenove mape</t>
  </si>
  <si>
    <t>Vjerovatnosni algoritmi za ispitivanje da li je broj prost</t>
  </si>
  <si>
    <t>Algoritmi prosijavanja (sieving) za ispitivanje da li je broj prost</t>
  </si>
  <si>
    <t>Algoritmi faktorizacije broja</t>
  </si>
  <si>
    <t>Huffman-ov kod</t>
  </si>
  <si>
    <t>Katalanovi brojevi</t>
  </si>
  <si>
    <t>Kineska teorema o ostacima i primjene</t>
  </si>
  <si>
    <t>Fibonačijevi brojevi i algoritmi za njihovo izračunavanje</t>
  </si>
  <si>
    <t>Algoritmi množenja (Toom–Cook i Schönhage–Strassen)</t>
  </si>
  <si>
    <t>RSA algoritam</t>
  </si>
  <si>
    <t>Algoritmi množenja (Ancient Egyptian i Karatsuba algorithm )</t>
  </si>
  <si>
    <t>Dijagrami Voronia i triangulacija Delanija</t>
  </si>
  <si>
    <t>Algoritam Waltz-a</t>
  </si>
  <si>
    <t>Genetski algoritam i “scheme” teorema</t>
  </si>
  <si>
    <t>Fusion Trees</t>
  </si>
  <si>
    <t>Kod Greja i primjene</t>
  </si>
  <si>
    <t>Algoritmi generisanja pseudoslučajnih brojeva</t>
  </si>
  <si>
    <t>Algoritam Euklida za NZD i prošireni algoritam Euklida</t>
  </si>
  <si>
    <t>Algoritmi sortiranja složenosti O(nlogn)</t>
  </si>
  <si>
    <t>Minmax i Alpha-beta podrezivanje</t>
  </si>
  <si>
    <t>Algoritam Ford-Bellman-a</t>
  </si>
  <si>
    <t>Algoritam Dijkstre za najkraći put u grafu</t>
  </si>
  <si>
    <t>Minimum Spanning Tree – Kruskalov algoritam</t>
  </si>
  <si>
    <t>Minimum Spanning Tree – Primov algoritam</t>
  </si>
  <si>
    <t>Obilazak grafa u širinu i dubinu (DFS i BFS)</t>
  </si>
  <si>
    <t>Algoritmi hijerarhijske klasterizacije</t>
  </si>
  <si>
    <t>A* algoritam</t>
  </si>
  <si>
    <t>3-SAT problem</t>
  </si>
  <si>
    <t>Max flow - augmenting path</t>
  </si>
  <si>
    <t>Algoritmi određivanja konveksnog omotača (Convex hull)</t>
  </si>
  <si>
    <t>Fenwick-ovo drvo</t>
  </si>
  <si>
    <t>Drvo intervala</t>
  </si>
  <si>
    <t>k-nn algoritam i k-means algoritam</t>
  </si>
  <si>
    <t>Algoritmi za kreiranje drveta odlučivanja</t>
  </si>
  <si>
    <t>KD trees</t>
  </si>
  <si>
    <t>AdaBoost</t>
  </si>
  <si>
    <t>Boosting algoritmi</t>
  </si>
  <si>
    <t>Cross-validation</t>
  </si>
  <si>
    <t>Bayesian networks</t>
  </si>
  <si>
    <t>Naive Bayes algoritam</t>
  </si>
  <si>
    <t>R-Trees</t>
  </si>
  <si>
    <t>Bloom-ov filter</t>
  </si>
  <si>
    <t>Princip uključenja-isključenja</t>
  </si>
  <si>
    <t>Lema Bernsajda (Burnisde) i Polijeva teorema</t>
  </si>
  <si>
    <t>Association rule learning – pregled algoritama</t>
  </si>
  <si>
    <t>Thorup's Linear-Time Single-Source Shortest Paths Algorithm</t>
  </si>
  <si>
    <t>Galil-Seiferas Algoritam</t>
  </si>
  <si>
    <t>Kasai's LCP Algorithm</t>
  </si>
  <si>
    <t>Levenshtein-ovi automati</t>
  </si>
  <si>
    <t>Algoritam Floyd-Warshall-a</t>
  </si>
  <si>
    <t>Algoritam Dinica za najkraći put u grafu</t>
  </si>
  <si>
    <t>Problem ruksaka (knapsack)</t>
  </si>
  <si>
    <t>B trees i B+ trees</t>
  </si>
  <si>
    <t>Graph matching algoritmi</t>
  </si>
  <si>
    <t>Min cut maxflow algoritmi</t>
  </si>
  <si>
    <t>Problem trgovačkog putnika (traveling salesman)</t>
  </si>
  <si>
    <t>Pregled NP problema</t>
  </si>
  <si>
    <t>Sufiksno drvo</t>
  </si>
  <si>
    <t>Sufiksni niz</t>
  </si>
  <si>
    <t>Algoritam Knuth-Moris-Prata</t>
  </si>
  <si>
    <t>Topološko sortiranje i određivanje komponenti povezanosti grafa</t>
  </si>
  <si>
    <t>Algoritmi nalaženja zajedničkog pretka u drvetu (LCA)</t>
  </si>
  <si>
    <t>Quotient Filteri</t>
  </si>
  <si>
    <t>Algoritmi izračunavanja z-funkcije stringova</t>
  </si>
  <si>
    <t>Teorija Grundy-Sprague</t>
  </si>
  <si>
    <t>Kukova teorema</t>
  </si>
  <si>
    <t>Tarjanov offline algoritam za LCA</t>
  </si>
  <si>
    <t>Commentz-Walter-ov String Matching Algoritam</t>
  </si>
  <si>
    <t>Heavy-light dekompozicija drveta</t>
  </si>
  <si>
    <t>Dekartovo drvo</t>
  </si>
  <si>
    <t>Algoritmi konstrukcije alfa-oblika (Alpha shapes)</t>
  </si>
  <si>
    <t>Deterministički i nedetereministički automati</t>
  </si>
  <si>
    <t>Ekvivalencija regularnih izraza i automata</t>
  </si>
  <si>
    <t>Čerč-Tjuringova hipoteza i odlučivost</t>
  </si>
  <si>
    <t>van Emde Boas Trees</t>
  </si>
  <si>
    <t>x-Fast i y-Fast Tries</t>
  </si>
  <si>
    <t>Splay Trees</t>
  </si>
  <si>
    <t>Cuckoo Hashing</t>
  </si>
  <si>
    <t>Binomial Heaps i Fibonnaci Heap</t>
  </si>
  <si>
    <t>Matroidi i greedy algoritmi</t>
  </si>
  <si>
    <t>Algoritmi generisanja slučajnih brojeva</t>
  </si>
  <si>
    <r>
      <t>Algoritmi sortiranja složenosti O(n</t>
    </r>
    <r>
      <rPr>
        <vertAlign val="superscript"/>
        <sz val="6"/>
        <color rgb="FF000000"/>
        <rFont val="ArialMT"/>
      </rPr>
      <t>2</t>
    </r>
    <r>
      <rPr>
        <sz val="10"/>
        <color rgb="FF000000"/>
        <rFont val="ArialMT"/>
      </rPr>
      <t>)</t>
    </r>
  </si>
  <si>
    <t>Davis-Puttnam-ov algoritam</t>
  </si>
  <si>
    <t>Algoritam krda slonova</t>
  </si>
  <si>
    <t>Lasso algoritam</t>
  </si>
  <si>
    <t>Firefly algoritam</t>
  </si>
  <si>
    <t>Raičević Luka</t>
  </si>
  <si>
    <t>Naslov teme</t>
  </si>
  <si>
    <t>Kol (max 35)</t>
  </si>
  <si>
    <t>T1</t>
  </si>
  <si>
    <t>T2</t>
  </si>
  <si>
    <t>T3</t>
  </si>
  <si>
    <t>T1 %</t>
  </si>
  <si>
    <t>Sem. 1</t>
  </si>
  <si>
    <t>Sem%</t>
  </si>
  <si>
    <t>Sem2</t>
  </si>
  <si>
    <t>Sem2%</t>
  </si>
  <si>
    <t>T2%</t>
  </si>
  <si>
    <t>Popr kol,</t>
  </si>
  <si>
    <t>T3%</t>
  </si>
  <si>
    <t>Ukupno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</si>
</sst>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MT"/>
    </font>
    <font>
      <sz val="11"/>
      <color rgb="FF000000"/>
      <name val="Calibri"/>
      <family val="2"/>
    </font>
    <font>
      <vertAlign val="superscript"/>
      <sz val="6"/>
      <color rgb="FF000000"/>
      <name val="ArialMT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tabSelected="1" topLeftCell="D1" workbookViewId="0">
      <selection activeCell="Q2" sqref="Q2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60.28515625" bestFit="1" customWidth="1"/>
    <col min="5" max="6" width="5" style="4" bestFit="1" customWidth="1"/>
    <col min="7" max="7" width="5.42578125" style="4" customWidth="1"/>
    <col min="8" max="8" width="11.85546875" style="4" bestFit="1" customWidth="1"/>
    <col min="9" max="9" width="6.85546875" style="4" bestFit="1" customWidth="1"/>
    <col min="10" max="10" width="5.85546875" style="4" bestFit="1" customWidth="1"/>
    <col min="11" max="11" width="5.85546875" style="4" customWidth="1"/>
    <col min="12" max="12" width="5" style="4" bestFit="1" customWidth="1"/>
    <col min="13" max="13" width="6.42578125" style="4" bestFit="1" customWidth="1"/>
    <col min="14" max="14" width="7.42578125" style="4" bestFit="1" customWidth="1"/>
    <col min="15" max="15" width="4.5703125" style="4" bestFit="1" customWidth="1"/>
    <col min="16" max="16" width="8.85546875" style="4" bestFit="1" customWidth="1"/>
    <col min="17" max="17" width="7.85546875" style="4" bestFit="1" customWidth="1"/>
  </cols>
  <sheetData>
    <row r="1" spans="1:17">
      <c r="A1" s="1" t="s">
        <v>0</v>
      </c>
      <c r="B1" s="1" t="s">
        <v>1</v>
      </c>
      <c r="C1" s="1" t="s">
        <v>2</v>
      </c>
      <c r="D1" s="3" t="s">
        <v>273</v>
      </c>
      <c r="E1" s="4" t="s">
        <v>275</v>
      </c>
      <c r="F1" s="4" t="s">
        <v>276</v>
      </c>
      <c r="G1" s="4" t="s">
        <v>277</v>
      </c>
      <c r="H1" s="4" t="s">
        <v>274</v>
      </c>
      <c r="I1" s="4" t="s">
        <v>279</v>
      </c>
      <c r="J1" s="4" t="s">
        <v>281</v>
      </c>
      <c r="K1" s="4" t="s">
        <v>285</v>
      </c>
      <c r="L1" s="4" t="s">
        <v>278</v>
      </c>
      <c r="M1" s="4" t="s">
        <v>280</v>
      </c>
      <c r="N1" s="4" t="s">
        <v>282</v>
      </c>
      <c r="O1" s="4" t="s">
        <v>283</v>
      </c>
      <c r="P1" s="4" t="s">
        <v>284</v>
      </c>
      <c r="Q1" s="4" t="s">
        <v>286</v>
      </c>
    </row>
    <row r="2" spans="1:17">
      <c r="A2">
        <v>1</v>
      </c>
      <c r="B2" t="s">
        <v>3</v>
      </c>
      <c r="C2" t="s">
        <v>4</v>
      </c>
      <c r="D2" t="s">
        <v>182</v>
      </c>
      <c r="E2" s="4">
        <f>L2*5/100</f>
        <v>3.5</v>
      </c>
      <c r="F2" s="4">
        <f>O2*5/100</f>
        <v>1.75</v>
      </c>
      <c r="G2" s="4">
        <f>0.05*K2</f>
        <v>1.25</v>
      </c>
      <c r="H2" s="4">
        <v>0</v>
      </c>
      <c r="I2" s="4">
        <v>4.25</v>
      </c>
      <c r="J2" s="4">
        <f>0.05*N2</f>
        <v>5</v>
      </c>
      <c r="K2" s="4">
        <v>25</v>
      </c>
      <c r="L2" s="4">
        <v>70</v>
      </c>
      <c r="M2" s="4">
        <f t="shared" ref="M2:M33" si="0">I2/5*100</f>
        <v>85</v>
      </c>
      <c r="N2" s="4">
        <v>100</v>
      </c>
      <c r="O2" s="4">
        <v>35</v>
      </c>
      <c r="Q2" s="4">
        <f>E2+F2+G2+I2+J2+IF(ISBLANK(P2),H2,P2)</f>
        <v>15.75</v>
      </c>
    </row>
    <row r="3" spans="1:17">
      <c r="A3">
        <v>2</v>
      </c>
      <c r="B3" t="s">
        <v>5</v>
      </c>
      <c r="C3" t="s">
        <v>6</v>
      </c>
      <c r="D3" t="s">
        <v>270</v>
      </c>
      <c r="E3" s="4">
        <f t="shared" ref="E3:E66" si="1">L3*5/100</f>
        <v>5</v>
      </c>
      <c r="F3" s="4">
        <f t="shared" ref="F3:F66" si="2">O3*5/100</f>
        <v>4.25</v>
      </c>
      <c r="G3" s="4">
        <f t="shared" ref="G3:G66" si="3">0.05*K3</f>
        <v>4</v>
      </c>
      <c r="H3" s="4">
        <v>25</v>
      </c>
      <c r="I3" s="4">
        <v>4.75</v>
      </c>
      <c r="J3" s="4">
        <f t="shared" ref="J3:J66" si="4">0.05*N3</f>
        <v>4.75</v>
      </c>
      <c r="K3" s="4">
        <v>80</v>
      </c>
      <c r="L3" s="4">
        <v>100</v>
      </c>
      <c r="M3" s="4">
        <f t="shared" si="0"/>
        <v>95</v>
      </c>
      <c r="N3" s="4">
        <v>95</v>
      </c>
      <c r="O3" s="4">
        <v>85</v>
      </c>
      <c r="Q3" s="4">
        <f t="shared" ref="Q3:Q66" si="5">E3+F3+G3+I3+J3+IF(ISBLANK(P3),H3,P3)</f>
        <v>47.75</v>
      </c>
    </row>
    <row r="4" spans="1:17">
      <c r="A4">
        <v>3</v>
      </c>
      <c r="B4" t="s">
        <v>7</v>
      </c>
      <c r="C4" t="s">
        <v>8</v>
      </c>
      <c r="D4" t="s">
        <v>183</v>
      </c>
      <c r="E4" s="4">
        <f t="shared" si="1"/>
        <v>2.5</v>
      </c>
      <c r="F4" s="4">
        <f t="shared" si="2"/>
        <v>3</v>
      </c>
      <c r="G4" s="4">
        <f t="shared" si="3"/>
        <v>0</v>
      </c>
      <c r="H4" s="4">
        <v>3</v>
      </c>
      <c r="I4" s="4">
        <v>4.75</v>
      </c>
      <c r="J4" s="4">
        <f t="shared" si="4"/>
        <v>0</v>
      </c>
      <c r="L4" s="4">
        <v>50</v>
      </c>
      <c r="M4" s="4">
        <f t="shared" si="0"/>
        <v>95</v>
      </c>
      <c r="O4" s="4">
        <v>60</v>
      </c>
      <c r="P4" s="4">
        <v>7</v>
      </c>
      <c r="Q4" s="4">
        <f t="shared" si="5"/>
        <v>17.25</v>
      </c>
    </row>
    <row r="5" spans="1:17">
      <c r="A5">
        <v>4</v>
      </c>
      <c r="B5" t="s">
        <v>9</v>
      </c>
      <c r="C5" t="s">
        <v>10</v>
      </c>
      <c r="D5" t="s">
        <v>184</v>
      </c>
      <c r="E5" s="4">
        <f t="shared" si="1"/>
        <v>5</v>
      </c>
      <c r="F5" s="4">
        <f t="shared" si="2"/>
        <v>4.5</v>
      </c>
      <c r="G5" s="4">
        <f t="shared" si="3"/>
        <v>3</v>
      </c>
      <c r="H5" s="4">
        <v>8</v>
      </c>
      <c r="I5" s="4">
        <v>3.5</v>
      </c>
      <c r="J5" s="4">
        <f t="shared" si="4"/>
        <v>5</v>
      </c>
      <c r="K5" s="4">
        <v>60</v>
      </c>
      <c r="L5" s="4">
        <v>100</v>
      </c>
      <c r="M5" s="4">
        <f t="shared" si="0"/>
        <v>70</v>
      </c>
      <c r="N5" s="4">
        <v>100</v>
      </c>
      <c r="O5" s="4">
        <v>90</v>
      </c>
      <c r="P5" s="4">
        <v>3</v>
      </c>
      <c r="Q5" s="4">
        <f t="shared" si="5"/>
        <v>24</v>
      </c>
    </row>
    <row r="6" spans="1:17">
      <c r="A6">
        <v>5</v>
      </c>
      <c r="B6" t="s">
        <v>11</v>
      </c>
      <c r="C6" t="s">
        <v>12</v>
      </c>
      <c r="D6" t="s">
        <v>185</v>
      </c>
      <c r="E6" s="4">
        <f t="shared" si="1"/>
        <v>0.75</v>
      </c>
      <c r="F6" s="4">
        <f t="shared" si="2"/>
        <v>1</v>
      </c>
      <c r="G6" s="4">
        <f t="shared" si="3"/>
        <v>0</v>
      </c>
      <c r="H6" s="4">
        <v>7</v>
      </c>
      <c r="I6" s="4">
        <v>4.75</v>
      </c>
      <c r="J6" s="4">
        <f t="shared" si="4"/>
        <v>0</v>
      </c>
      <c r="L6" s="4">
        <v>15</v>
      </c>
      <c r="M6" s="4">
        <f t="shared" si="0"/>
        <v>95</v>
      </c>
      <c r="O6" s="4">
        <v>20</v>
      </c>
      <c r="Q6" s="4">
        <f t="shared" si="5"/>
        <v>13.5</v>
      </c>
    </row>
    <row r="7" spans="1:17">
      <c r="A7">
        <v>6</v>
      </c>
      <c r="B7" t="s">
        <v>13</v>
      </c>
      <c r="C7" t="s">
        <v>14</v>
      </c>
      <c r="D7" t="s">
        <v>186</v>
      </c>
      <c r="E7" s="4">
        <f t="shared" si="1"/>
        <v>0.7</v>
      </c>
      <c r="F7" s="4">
        <f t="shared" si="2"/>
        <v>2.5</v>
      </c>
      <c r="G7" s="4">
        <f t="shared" si="3"/>
        <v>1</v>
      </c>
      <c r="H7" s="4">
        <v>0</v>
      </c>
      <c r="I7" s="4">
        <v>4.75</v>
      </c>
      <c r="J7" s="4">
        <f t="shared" si="4"/>
        <v>4</v>
      </c>
      <c r="K7" s="4">
        <v>20</v>
      </c>
      <c r="L7" s="4">
        <v>14</v>
      </c>
      <c r="M7" s="4">
        <f t="shared" si="0"/>
        <v>95</v>
      </c>
      <c r="N7" s="4">
        <v>80</v>
      </c>
      <c r="O7" s="4">
        <v>50</v>
      </c>
      <c r="P7" s="4">
        <v>1</v>
      </c>
      <c r="Q7" s="4">
        <f t="shared" si="5"/>
        <v>13.95</v>
      </c>
    </row>
    <row r="8" spans="1:17">
      <c r="A8">
        <v>7</v>
      </c>
      <c r="B8" t="s">
        <v>15</v>
      </c>
      <c r="C8" t="s">
        <v>16</v>
      </c>
      <c r="D8" t="s">
        <v>187</v>
      </c>
      <c r="E8" s="4">
        <f t="shared" si="1"/>
        <v>5</v>
      </c>
      <c r="F8" s="4">
        <f t="shared" si="2"/>
        <v>3.5</v>
      </c>
      <c r="G8" s="4">
        <f t="shared" si="3"/>
        <v>2.5</v>
      </c>
      <c r="H8" s="4">
        <v>0</v>
      </c>
      <c r="I8" s="4">
        <v>4.75</v>
      </c>
      <c r="J8" s="4">
        <f t="shared" si="4"/>
        <v>4.75</v>
      </c>
      <c r="K8" s="4">
        <v>50</v>
      </c>
      <c r="L8" s="4">
        <v>100</v>
      </c>
      <c r="M8" s="4">
        <f t="shared" si="0"/>
        <v>95</v>
      </c>
      <c r="N8" s="4">
        <v>95</v>
      </c>
      <c r="O8" s="4">
        <v>70</v>
      </c>
      <c r="P8" s="4">
        <v>5</v>
      </c>
      <c r="Q8" s="4">
        <f t="shared" si="5"/>
        <v>25.5</v>
      </c>
    </row>
    <row r="9" spans="1:17">
      <c r="A9">
        <v>8</v>
      </c>
      <c r="B9" t="s">
        <v>17</v>
      </c>
      <c r="C9" t="s">
        <v>18</v>
      </c>
      <c r="D9" t="s">
        <v>188</v>
      </c>
      <c r="E9" s="4">
        <f t="shared" si="1"/>
        <v>3.5</v>
      </c>
      <c r="F9" s="4">
        <f t="shared" si="2"/>
        <v>2.75</v>
      </c>
      <c r="G9" s="4">
        <f t="shared" si="3"/>
        <v>2</v>
      </c>
      <c r="H9" s="4">
        <v>9</v>
      </c>
      <c r="I9" s="4">
        <v>4.75</v>
      </c>
      <c r="J9" s="4">
        <f t="shared" si="4"/>
        <v>4.75</v>
      </c>
      <c r="K9" s="4">
        <v>40</v>
      </c>
      <c r="L9" s="4">
        <v>70</v>
      </c>
      <c r="M9" s="4">
        <f t="shared" si="0"/>
        <v>95</v>
      </c>
      <c r="N9" s="4">
        <v>95</v>
      </c>
      <c r="O9" s="4">
        <v>55</v>
      </c>
      <c r="P9" s="4">
        <v>1</v>
      </c>
      <c r="Q9" s="4">
        <f t="shared" si="5"/>
        <v>18.75</v>
      </c>
    </row>
    <row r="10" spans="1:17">
      <c r="A10">
        <v>9</v>
      </c>
      <c r="B10" t="s">
        <v>19</v>
      </c>
      <c r="C10" t="s">
        <v>20</v>
      </c>
      <c r="D10" t="s">
        <v>189</v>
      </c>
      <c r="E10" s="4">
        <f t="shared" si="1"/>
        <v>4.75</v>
      </c>
      <c r="F10" s="4">
        <f t="shared" si="2"/>
        <v>1.75</v>
      </c>
      <c r="G10" s="4">
        <f t="shared" si="3"/>
        <v>1</v>
      </c>
      <c r="H10" s="4">
        <v>7</v>
      </c>
      <c r="I10" s="4">
        <v>3.25</v>
      </c>
      <c r="J10" s="4">
        <f t="shared" si="4"/>
        <v>5</v>
      </c>
      <c r="K10" s="4">
        <v>20</v>
      </c>
      <c r="L10" s="4">
        <v>95</v>
      </c>
      <c r="M10" s="4">
        <f t="shared" si="0"/>
        <v>65</v>
      </c>
      <c r="N10" s="4">
        <v>100</v>
      </c>
      <c r="O10" s="4">
        <v>35</v>
      </c>
      <c r="P10" s="4">
        <v>2</v>
      </c>
      <c r="Q10" s="4">
        <f t="shared" si="5"/>
        <v>17.75</v>
      </c>
    </row>
    <row r="11" spans="1:17">
      <c r="A11">
        <v>10</v>
      </c>
      <c r="B11" t="s">
        <v>21</v>
      </c>
      <c r="C11" t="s">
        <v>22</v>
      </c>
      <c r="D11" t="s">
        <v>190</v>
      </c>
      <c r="E11" s="4">
        <f t="shared" si="1"/>
        <v>0</v>
      </c>
      <c r="F11" s="4">
        <f t="shared" si="2"/>
        <v>2.5</v>
      </c>
      <c r="G11" s="4">
        <f t="shared" si="3"/>
        <v>0</v>
      </c>
      <c r="H11" s="4">
        <v>5</v>
      </c>
      <c r="J11" s="4">
        <f t="shared" si="4"/>
        <v>5</v>
      </c>
      <c r="L11" s="4">
        <v>0</v>
      </c>
      <c r="M11" s="4">
        <f t="shared" si="0"/>
        <v>0</v>
      </c>
      <c r="N11" s="4">
        <v>100</v>
      </c>
      <c r="O11" s="4">
        <v>50</v>
      </c>
      <c r="Q11" s="4">
        <f t="shared" si="5"/>
        <v>12.5</v>
      </c>
    </row>
    <row r="12" spans="1:17">
      <c r="A12">
        <v>11</v>
      </c>
      <c r="B12" t="s">
        <v>23</v>
      </c>
      <c r="C12" t="s">
        <v>24</v>
      </c>
      <c r="D12" t="s">
        <v>191</v>
      </c>
      <c r="E12" s="4">
        <f t="shared" si="1"/>
        <v>5</v>
      </c>
      <c r="F12" s="4">
        <f t="shared" si="2"/>
        <v>3.5</v>
      </c>
      <c r="G12" s="4">
        <f t="shared" si="3"/>
        <v>2.75</v>
      </c>
      <c r="H12" s="4">
        <v>16</v>
      </c>
      <c r="I12" s="4">
        <v>4.5</v>
      </c>
      <c r="J12" s="4">
        <f t="shared" si="4"/>
        <v>4.25</v>
      </c>
      <c r="K12" s="4">
        <v>55</v>
      </c>
      <c r="L12" s="4">
        <v>100</v>
      </c>
      <c r="M12" s="4">
        <f t="shared" si="0"/>
        <v>90</v>
      </c>
      <c r="N12" s="4">
        <v>85</v>
      </c>
      <c r="O12" s="4">
        <v>70</v>
      </c>
      <c r="Q12" s="4">
        <f t="shared" si="5"/>
        <v>36</v>
      </c>
    </row>
    <row r="13" spans="1:17">
      <c r="A13">
        <v>12</v>
      </c>
      <c r="B13" t="s">
        <v>25</v>
      </c>
      <c r="C13" t="s">
        <v>26</v>
      </c>
      <c r="D13" t="s">
        <v>192</v>
      </c>
      <c r="E13" s="4">
        <f t="shared" si="1"/>
        <v>3.45</v>
      </c>
      <c r="F13" s="4">
        <f t="shared" si="2"/>
        <v>2.5</v>
      </c>
      <c r="G13" s="4">
        <f t="shared" si="3"/>
        <v>2.75</v>
      </c>
      <c r="H13" s="4">
        <v>3</v>
      </c>
      <c r="I13" s="4">
        <v>3.5</v>
      </c>
      <c r="J13" s="4">
        <f t="shared" si="4"/>
        <v>5</v>
      </c>
      <c r="K13" s="4">
        <v>55</v>
      </c>
      <c r="L13" s="4">
        <v>69</v>
      </c>
      <c r="M13" s="4">
        <f t="shared" si="0"/>
        <v>70</v>
      </c>
      <c r="N13" s="4">
        <v>100</v>
      </c>
      <c r="O13" s="4">
        <v>50</v>
      </c>
      <c r="P13" s="4">
        <v>0</v>
      </c>
      <c r="Q13" s="4">
        <f t="shared" si="5"/>
        <v>17.2</v>
      </c>
    </row>
    <row r="14" spans="1:17">
      <c r="A14">
        <v>13</v>
      </c>
      <c r="B14" t="s">
        <v>27</v>
      </c>
      <c r="C14" t="s">
        <v>28</v>
      </c>
      <c r="D14" t="s">
        <v>193</v>
      </c>
      <c r="E14" s="4">
        <f t="shared" si="1"/>
        <v>4.45</v>
      </c>
      <c r="F14" s="4">
        <f t="shared" si="2"/>
        <v>3.5</v>
      </c>
      <c r="G14" s="4">
        <f t="shared" si="3"/>
        <v>4.5</v>
      </c>
      <c r="H14" s="4">
        <v>14</v>
      </c>
      <c r="I14" s="4">
        <v>5</v>
      </c>
      <c r="J14" s="4">
        <f t="shared" si="4"/>
        <v>4.75</v>
      </c>
      <c r="K14" s="4">
        <v>90</v>
      </c>
      <c r="L14" s="4">
        <v>89</v>
      </c>
      <c r="M14" s="4">
        <f t="shared" si="0"/>
        <v>100</v>
      </c>
      <c r="N14" s="4">
        <v>95</v>
      </c>
      <c r="O14" s="4">
        <v>70</v>
      </c>
      <c r="Q14" s="4">
        <f t="shared" si="5"/>
        <v>36.200000000000003</v>
      </c>
    </row>
    <row r="15" spans="1:17">
      <c r="A15">
        <v>14</v>
      </c>
      <c r="B15" t="s">
        <v>29</v>
      </c>
      <c r="C15" t="s">
        <v>30</v>
      </c>
      <c r="D15" t="s">
        <v>194</v>
      </c>
      <c r="E15" s="4">
        <f t="shared" si="1"/>
        <v>3.95</v>
      </c>
      <c r="F15" s="4">
        <f t="shared" si="2"/>
        <v>4.5</v>
      </c>
      <c r="G15" s="4">
        <f t="shared" si="3"/>
        <v>2.75</v>
      </c>
      <c r="H15" s="4">
        <v>16</v>
      </c>
      <c r="I15" s="4">
        <v>4.5</v>
      </c>
      <c r="J15" s="4">
        <f t="shared" si="4"/>
        <v>0</v>
      </c>
      <c r="K15" s="4">
        <v>55</v>
      </c>
      <c r="L15" s="4">
        <v>79</v>
      </c>
      <c r="M15" s="4">
        <f t="shared" si="0"/>
        <v>90</v>
      </c>
      <c r="O15" s="4">
        <v>90</v>
      </c>
      <c r="Q15" s="4">
        <f t="shared" si="5"/>
        <v>31.7</v>
      </c>
    </row>
    <row r="16" spans="1:17">
      <c r="A16">
        <v>15</v>
      </c>
      <c r="B16" t="s">
        <v>31</v>
      </c>
      <c r="C16" t="s">
        <v>32</v>
      </c>
      <c r="D16" t="s">
        <v>195</v>
      </c>
      <c r="E16" s="4">
        <f t="shared" si="1"/>
        <v>2.5</v>
      </c>
      <c r="F16" s="4">
        <f t="shared" si="2"/>
        <v>3</v>
      </c>
      <c r="G16" s="4">
        <f t="shared" si="3"/>
        <v>2.75</v>
      </c>
      <c r="H16" s="4">
        <v>15</v>
      </c>
      <c r="I16" s="4">
        <v>3.25</v>
      </c>
      <c r="J16" s="4">
        <f t="shared" si="4"/>
        <v>4</v>
      </c>
      <c r="K16" s="4">
        <v>55</v>
      </c>
      <c r="L16" s="4">
        <v>50</v>
      </c>
      <c r="M16" s="4">
        <f t="shared" si="0"/>
        <v>65</v>
      </c>
      <c r="N16" s="4">
        <v>80</v>
      </c>
      <c r="O16" s="4">
        <v>60</v>
      </c>
      <c r="Q16" s="4">
        <f t="shared" si="5"/>
        <v>30.5</v>
      </c>
    </row>
    <row r="17" spans="1:17">
      <c r="A17">
        <v>16</v>
      </c>
      <c r="B17" t="s">
        <v>33</v>
      </c>
      <c r="C17" t="s">
        <v>34</v>
      </c>
      <c r="D17" t="s">
        <v>196</v>
      </c>
      <c r="F17" s="4">
        <f t="shared" si="2"/>
        <v>0</v>
      </c>
      <c r="G17" s="4">
        <f t="shared" si="3"/>
        <v>0</v>
      </c>
      <c r="J17" s="4">
        <f t="shared" si="4"/>
        <v>0</v>
      </c>
      <c r="M17" s="4">
        <f>I16/5*100</f>
        <v>65</v>
      </c>
      <c r="Q17" s="4">
        <f t="shared" si="5"/>
        <v>0</v>
      </c>
    </row>
    <row r="18" spans="1:17">
      <c r="A18">
        <v>17</v>
      </c>
      <c r="B18" t="s">
        <v>35</v>
      </c>
      <c r="C18" t="s">
        <v>36</v>
      </c>
      <c r="D18" t="s">
        <v>197</v>
      </c>
      <c r="E18" s="4">
        <f t="shared" si="1"/>
        <v>5</v>
      </c>
      <c r="F18" s="4">
        <f t="shared" si="2"/>
        <v>2.5</v>
      </c>
      <c r="G18" s="4">
        <f t="shared" si="3"/>
        <v>2.25</v>
      </c>
      <c r="H18" s="4">
        <v>5</v>
      </c>
      <c r="I18" s="4">
        <v>4.25</v>
      </c>
      <c r="J18" s="4">
        <f t="shared" si="4"/>
        <v>4.25</v>
      </c>
      <c r="K18" s="4">
        <v>45</v>
      </c>
      <c r="L18" s="4">
        <v>100</v>
      </c>
      <c r="M18" s="4">
        <f t="shared" si="0"/>
        <v>85</v>
      </c>
      <c r="N18" s="4">
        <v>85</v>
      </c>
      <c r="O18" s="4">
        <v>50</v>
      </c>
      <c r="P18" s="4">
        <v>8</v>
      </c>
      <c r="Q18" s="4">
        <f t="shared" si="5"/>
        <v>26.25</v>
      </c>
    </row>
    <row r="19" spans="1:17">
      <c r="A19">
        <v>18</v>
      </c>
      <c r="B19" t="s">
        <v>37</v>
      </c>
      <c r="C19" t="s">
        <v>38</v>
      </c>
      <c r="D19" t="s">
        <v>198</v>
      </c>
      <c r="E19" s="4">
        <f t="shared" si="1"/>
        <v>2.4</v>
      </c>
      <c r="F19" s="4">
        <f t="shared" si="2"/>
        <v>2.75</v>
      </c>
      <c r="G19" s="4">
        <f t="shared" si="3"/>
        <v>1</v>
      </c>
      <c r="H19" s="4">
        <v>9</v>
      </c>
      <c r="I19" s="4">
        <v>4.75</v>
      </c>
      <c r="J19" s="4">
        <f t="shared" si="4"/>
        <v>5</v>
      </c>
      <c r="K19" s="4">
        <v>20</v>
      </c>
      <c r="L19" s="4">
        <v>48</v>
      </c>
      <c r="M19" s="4">
        <f t="shared" si="0"/>
        <v>95</v>
      </c>
      <c r="N19" s="4">
        <v>100</v>
      </c>
      <c r="O19" s="4">
        <v>55</v>
      </c>
      <c r="P19" s="4">
        <v>5</v>
      </c>
      <c r="Q19" s="4">
        <f t="shared" si="5"/>
        <v>20.9</v>
      </c>
    </row>
    <row r="20" spans="1:17">
      <c r="A20">
        <v>19</v>
      </c>
      <c r="B20" t="s">
        <v>39</v>
      </c>
      <c r="C20" t="s">
        <v>40</v>
      </c>
      <c r="D20" t="s">
        <v>199</v>
      </c>
      <c r="E20" s="4">
        <f t="shared" si="1"/>
        <v>4.7</v>
      </c>
      <c r="F20" s="4">
        <f t="shared" si="2"/>
        <v>4.5</v>
      </c>
      <c r="G20" s="4">
        <f t="shared" si="3"/>
        <v>3.25</v>
      </c>
      <c r="H20" s="4">
        <v>29</v>
      </c>
      <c r="I20" s="4">
        <v>4.5</v>
      </c>
      <c r="J20" s="4">
        <f t="shared" si="4"/>
        <v>5</v>
      </c>
      <c r="K20" s="4">
        <v>65</v>
      </c>
      <c r="L20" s="4">
        <v>94</v>
      </c>
      <c r="M20" s="4">
        <f t="shared" si="0"/>
        <v>90</v>
      </c>
      <c r="N20" s="4">
        <v>100</v>
      </c>
      <c r="O20" s="4">
        <v>90</v>
      </c>
      <c r="Q20" s="4">
        <f t="shared" si="5"/>
        <v>50.95</v>
      </c>
    </row>
    <row r="21" spans="1:17">
      <c r="A21">
        <v>20</v>
      </c>
      <c r="B21" t="s">
        <v>41</v>
      </c>
      <c r="C21" t="s">
        <v>42</v>
      </c>
      <c r="D21" t="s">
        <v>200</v>
      </c>
      <c r="E21" s="4">
        <f t="shared" si="1"/>
        <v>2.7</v>
      </c>
      <c r="F21" s="4">
        <f t="shared" si="2"/>
        <v>2.25</v>
      </c>
      <c r="G21" s="4">
        <f t="shared" si="3"/>
        <v>0</v>
      </c>
      <c r="H21" s="4">
        <v>0</v>
      </c>
      <c r="I21" s="4">
        <v>4.5</v>
      </c>
      <c r="J21" s="4">
        <f t="shared" si="4"/>
        <v>0</v>
      </c>
      <c r="L21" s="4">
        <v>54</v>
      </c>
      <c r="M21" s="4">
        <f t="shared" si="0"/>
        <v>90</v>
      </c>
      <c r="O21" s="4">
        <v>45</v>
      </c>
      <c r="Q21" s="4">
        <f t="shared" si="5"/>
        <v>9.4499999999999993</v>
      </c>
    </row>
    <row r="22" spans="1:17">
      <c r="A22">
        <v>21</v>
      </c>
      <c r="B22" t="s">
        <v>43</v>
      </c>
      <c r="C22" t="s">
        <v>44</v>
      </c>
      <c r="D22" s="2" t="s">
        <v>266</v>
      </c>
      <c r="E22" s="4">
        <f t="shared" si="1"/>
        <v>2.75</v>
      </c>
      <c r="F22" s="4">
        <f t="shared" si="2"/>
        <v>2.5</v>
      </c>
      <c r="G22" s="4">
        <f t="shared" si="3"/>
        <v>0</v>
      </c>
      <c r="H22" s="4">
        <v>3</v>
      </c>
      <c r="I22" s="4">
        <v>4</v>
      </c>
      <c r="J22" s="4">
        <f t="shared" si="4"/>
        <v>0</v>
      </c>
      <c r="L22" s="4">
        <v>55</v>
      </c>
      <c r="M22" s="4">
        <f t="shared" si="0"/>
        <v>80</v>
      </c>
      <c r="O22" s="4">
        <v>50</v>
      </c>
      <c r="Q22" s="4">
        <f t="shared" si="5"/>
        <v>12.25</v>
      </c>
    </row>
    <row r="23" spans="1:17">
      <c r="A23">
        <v>22</v>
      </c>
      <c r="B23" t="s">
        <v>45</v>
      </c>
      <c r="C23" t="s">
        <v>46</v>
      </c>
      <c r="D23" t="s">
        <v>201</v>
      </c>
      <c r="E23" s="4">
        <f t="shared" si="1"/>
        <v>4.8499999999999996</v>
      </c>
      <c r="F23" s="4">
        <f t="shared" si="2"/>
        <v>3.25</v>
      </c>
      <c r="G23" s="4">
        <f t="shared" si="3"/>
        <v>1.75</v>
      </c>
      <c r="H23" s="4">
        <v>2</v>
      </c>
      <c r="J23" s="4">
        <f t="shared" si="4"/>
        <v>4.5</v>
      </c>
      <c r="K23" s="4">
        <v>35</v>
      </c>
      <c r="L23" s="4">
        <v>97</v>
      </c>
      <c r="M23" s="4">
        <f t="shared" si="0"/>
        <v>0</v>
      </c>
      <c r="N23" s="4">
        <v>90</v>
      </c>
      <c r="O23" s="4">
        <v>65</v>
      </c>
      <c r="P23" s="4">
        <v>0</v>
      </c>
      <c r="Q23" s="4">
        <f t="shared" si="5"/>
        <v>14.35</v>
      </c>
    </row>
    <row r="24" spans="1:17">
      <c r="A24">
        <v>23</v>
      </c>
      <c r="B24" t="s">
        <v>47</v>
      </c>
      <c r="C24" t="s">
        <v>48</v>
      </c>
      <c r="D24" t="s">
        <v>202</v>
      </c>
      <c r="E24" s="4">
        <f t="shared" si="1"/>
        <v>3.5</v>
      </c>
      <c r="F24" s="4">
        <f t="shared" si="2"/>
        <v>4.5</v>
      </c>
      <c r="G24" s="4">
        <f t="shared" si="3"/>
        <v>2.5</v>
      </c>
      <c r="H24" s="4">
        <v>11</v>
      </c>
      <c r="I24" s="4">
        <v>4.5</v>
      </c>
      <c r="J24" s="4">
        <f t="shared" si="4"/>
        <v>5</v>
      </c>
      <c r="K24" s="4">
        <v>50</v>
      </c>
      <c r="L24" s="4">
        <v>70</v>
      </c>
      <c r="M24" s="4">
        <f t="shared" si="0"/>
        <v>90</v>
      </c>
      <c r="N24" s="4">
        <v>100</v>
      </c>
      <c r="O24" s="4">
        <v>90</v>
      </c>
      <c r="P24" s="4">
        <v>7</v>
      </c>
      <c r="Q24" s="4">
        <f t="shared" si="5"/>
        <v>27</v>
      </c>
    </row>
    <row r="25" spans="1:17">
      <c r="A25">
        <v>24</v>
      </c>
      <c r="B25" t="s">
        <v>49</v>
      </c>
      <c r="C25" t="s">
        <v>50</v>
      </c>
      <c r="D25" t="s">
        <v>203</v>
      </c>
      <c r="E25" s="4">
        <f t="shared" si="1"/>
        <v>4.0999999999999996</v>
      </c>
      <c r="F25" s="4">
        <f t="shared" si="2"/>
        <v>4</v>
      </c>
      <c r="G25" s="4">
        <f t="shared" si="3"/>
        <v>1.5</v>
      </c>
      <c r="H25" s="4">
        <v>21</v>
      </c>
      <c r="I25" s="4">
        <v>5</v>
      </c>
      <c r="J25" s="4">
        <f t="shared" si="4"/>
        <v>4.75</v>
      </c>
      <c r="K25" s="4">
        <v>30</v>
      </c>
      <c r="L25" s="4">
        <v>82</v>
      </c>
      <c r="M25" s="4">
        <f t="shared" si="0"/>
        <v>100</v>
      </c>
      <c r="N25" s="4">
        <v>95</v>
      </c>
      <c r="O25" s="4">
        <v>80</v>
      </c>
      <c r="Q25" s="4">
        <f t="shared" si="5"/>
        <v>40.35</v>
      </c>
    </row>
    <row r="26" spans="1:17">
      <c r="A26">
        <v>25</v>
      </c>
      <c r="B26" t="s">
        <v>51</v>
      </c>
      <c r="C26" t="s">
        <v>52</v>
      </c>
      <c r="D26" s="2" t="s">
        <v>267</v>
      </c>
      <c r="E26" s="4">
        <f t="shared" si="1"/>
        <v>0.35</v>
      </c>
      <c r="F26" s="4">
        <f t="shared" si="2"/>
        <v>3</v>
      </c>
      <c r="G26" s="4">
        <f t="shared" si="3"/>
        <v>1</v>
      </c>
      <c r="H26" s="4">
        <v>0</v>
      </c>
      <c r="I26" s="4">
        <v>4</v>
      </c>
      <c r="J26" s="4">
        <f t="shared" si="4"/>
        <v>4.75</v>
      </c>
      <c r="K26" s="4">
        <v>20</v>
      </c>
      <c r="L26" s="4">
        <v>7</v>
      </c>
      <c r="M26" s="4">
        <f t="shared" si="0"/>
        <v>80</v>
      </c>
      <c r="N26" s="4">
        <v>95</v>
      </c>
      <c r="O26" s="4">
        <v>60</v>
      </c>
      <c r="P26" s="4">
        <v>4</v>
      </c>
      <c r="Q26" s="4">
        <f t="shared" si="5"/>
        <v>17.100000000000001</v>
      </c>
    </row>
    <row r="27" spans="1:17">
      <c r="A27">
        <v>26</v>
      </c>
      <c r="B27" t="s">
        <v>53</v>
      </c>
      <c r="C27" t="s">
        <v>54</v>
      </c>
      <c r="D27" t="s">
        <v>204</v>
      </c>
      <c r="E27" s="4">
        <f t="shared" si="1"/>
        <v>1.75</v>
      </c>
      <c r="F27" s="4">
        <f t="shared" si="2"/>
        <v>3.75</v>
      </c>
      <c r="G27" s="4">
        <f t="shared" si="3"/>
        <v>1</v>
      </c>
      <c r="I27" s="4">
        <v>3</v>
      </c>
      <c r="J27" s="4">
        <f t="shared" si="4"/>
        <v>4.5</v>
      </c>
      <c r="K27" s="4">
        <v>20</v>
      </c>
      <c r="L27" s="4">
        <v>35</v>
      </c>
      <c r="M27" s="4">
        <f t="shared" si="0"/>
        <v>60</v>
      </c>
      <c r="N27" s="4">
        <v>90</v>
      </c>
      <c r="O27" s="4">
        <v>75</v>
      </c>
      <c r="Q27" s="4">
        <f t="shared" si="5"/>
        <v>14</v>
      </c>
    </row>
    <row r="28" spans="1:17">
      <c r="A28">
        <v>27</v>
      </c>
      <c r="B28" t="s">
        <v>55</v>
      </c>
      <c r="C28" t="s">
        <v>56</v>
      </c>
      <c r="D28" t="s">
        <v>205</v>
      </c>
      <c r="E28" s="4">
        <f t="shared" si="1"/>
        <v>3.95</v>
      </c>
      <c r="F28" s="4">
        <f t="shared" si="2"/>
        <v>4.5</v>
      </c>
      <c r="G28" s="4">
        <f t="shared" si="3"/>
        <v>2</v>
      </c>
      <c r="H28" s="4">
        <v>20</v>
      </c>
      <c r="I28" s="4">
        <v>5</v>
      </c>
      <c r="J28" s="4">
        <f t="shared" si="4"/>
        <v>4.75</v>
      </c>
      <c r="K28" s="4">
        <v>40</v>
      </c>
      <c r="L28" s="4">
        <v>79</v>
      </c>
      <c r="M28" s="4">
        <f t="shared" si="0"/>
        <v>100</v>
      </c>
      <c r="N28" s="4">
        <v>95</v>
      </c>
      <c r="O28" s="4">
        <v>90</v>
      </c>
      <c r="Q28" s="4">
        <f t="shared" si="5"/>
        <v>40.200000000000003</v>
      </c>
    </row>
    <row r="29" spans="1:17">
      <c r="A29">
        <v>28</v>
      </c>
      <c r="B29" t="s">
        <v>57</v>
      </c>
      <c r="C29" t="s">
        <v>58</v>
      </c>
      <c r="D29" t="s">
        <v>206</v>
      </c>
      <c r="E29" s="4">
        <f t="shared" si="1"/>
        <v>4.2</v>
      </c>
      <c r="F29" s="4">
        <f t="shared" si="2"/>
        <v>3.25</v>
      </c>
      <c r="G29" s="4">
        <f t="shared" si="3"/>
        <v>1</v>
      </c>
      <c r="H29" s="4">
        <v>0</v>
      </c>
      <c r="I29" s="4">
        <v>4.5</v>
      </c>
      <c r="J29" s="4">
        <f t="shared" si="4"/>
        <v>4.75</v>
      </c>
      <c r="K29" s="4">
        <v>20</v>
      </c>
      <c r="L29" s="4">
        <v>84</v>
      </c>
      <c r="M29" s="4">
        <f t="shared" si="0"/>
        <v>90</v>
      </c>
      <c r="N29" s="4">
        <v>95</v>
      </c>
      <c r="O29" s="4">
        <v>65</v>
      </c>
      <c r="P29" s="4">
        <v>1</v>
      </c>
      <c r="Q29" s="4">
        <f t="shared" si="5"/>
        <v>18.7</v>
      </c>
    </row>
    <row r="30" spans="1:17">
      <c r="A30">
        <v>29</v>
      </c>
      <c r="B30" t="s">
        <v>59</v>
      </c>
      <c r="C30" t="s">
        <v>60</v>
      </c>
      <c r="D30" t="s">
        <v>207</v>
      </c>
      <c r="E30" s="4">
        <f t="shared" si="1"/>
        <v>4.3499999999999996</v>
      </c>
      <c r="F30" s="4">
        <f t="shared" si="2"/>
        <v>4.75</v>
      </c>
      <c r="G30" s="4">
        <f t="shared" si="3"/>
        <v>1.75</v>
      </c>
      <c r="H30" s="4">
        <v>8</v>
      </c>
      <c r="I30" s="4">
        <v>3.25</v>
      </c>
      <c r="J30" s="4">
        <f t="shared" si="4"/>
        <v>5</v>
      </c>
      <c r="K30" s="4">
        <v>35</v>
      </c>
      <c r="L30" s="4">
        <v>87</v>
      </c>
      <c r="M30" s="4">
        <f t="shared" si="0"/>
        <v>65</v>
      </c>
      <c r="N30" s="4">
        <v>100</v>
      </c>
      <c r="O30" s="4">
        <v>95</v>
      </c>
      <c r="P30" s="4">
        <v>10</v>
      </c>
      <c r="Q30" s="4">
        <f t="shared" si="5"/>
        <v>29.1</v>
      </c>
    </row>
    <row r="31" spans="1:17">
      <c r="A31">
        <v>30</v>
      </c>
      <c r="B31" t="s">
        <v>61</v>
      </c>
      <c r="C31" t="s">
        <v>62</v>
      </c>
      <c r="D31" t="s">
        <v>208</v>
      </c>
      <c r="E31" s="4">
        <f t="shared" si="1"/>
        <v>1.8</v>
      </c>
      <c r="F31" s="4">
        <f t="shared" si="2"/>
        <v>2.75</v>
      </c>
      <c r="G31" s="4">
        <f t="shared" si="3"/>
        <v>0</v>
      </c>
      <c r="I31" s="4">
        <v>3.5</v>
      </c>
      <c r="J31" s="4">
        <f t="shared" si="4"/>
        <v>5</v>
      </c>
      <c r="L31" s="4">
        <v>36</v>
      </c>
      <c r="M31" s="4">
        <f t="shared" si="0"/>
        <v>70</v>
      </c>
      <c r="N31" s="4">
        <v>100</v>
      </c>
      <c r="O31" s="4">
        <v>55</v>
      </c>
      <c r="Q31" s="4">
        <f t="shared" si="5"/>
        <v>13.05</v>
      </c>
    </row>
    <row r="32" spans="1:17">
      <c r="A32">
        <v>31</v>
      </c>
      <c r="B32" t="s">
        <v>63</v>
      </c>
      <c r="C32" t="s">
        <v>64</v>
      </c>
      <c r="D32" t="s">
        <v>209</v>
      </c>
      <c r="E32" s="4">
        <f t="shared" si="1"/>
        <v>0</v>
      </c>
      <c r="F32" s="4">
        <f t="shared" si="2"/>
        <v>0</v>
      </c>
      <c r="G32" s="4">
        <f t="shared" si="3"/>
        <v>0</v>
      </c>
      <c r="H32" s="4">
        <v>3</v>
      </c>
      <c r="J32" s="4">
        <f t="shared" si="4"/>
        <v>0</v>
      </c>
      <c r="M32" s="4">
        <f t="shared" si="0"/>
        <v>0</v>
      </c>
      <c r="P32" s="4">
        <v>9</v>
      </c>
      <c r="Q32" s="4">
        <f t="shared" si="5"/>
        <v>9</v>
      </c>
    </row>
    <row r="33" spans="1:17">
      <c r="A33">
        <v>32</v>
      </c>
      <c r="B33" t="s">
        <v>65</v>
      </c>
      <c r="C33" t="s">
        <v>66</v>
      </c>
      <c r="D33" t="s">
        <v>210</v>
      </c>
      <c r="E33" s="4">
        <f t="shared" si="1"/>
        <v>1</v>
      </c>
      <c r="F33" s="4">
        <f t="shared" si="2"/>
        <v>0</v>
      </c>
      <c r="G33" s="4">
        <f t="shared" si="3"/>
        <v>0</v>
      </c>
      <c r="H33" s="4">
        <v>0</v>
      </c>
      <c r="J33" s="4">
        <f t="shared" si="4"/>
        <v>0</v>
      </c>
      <c r="L33" s="4">
        <v>20</v>
      </c>
      <c r="M33" s="4">
        <f t="shared" si="0"/>
        <v>0</v>
      </c>
      <c r="Q33" s="4">
        <f t="shared" si="5"/>
        <v>1</v>
      </c>
    </row>
    <row r="34" spans="1:17">
      <c r="A34">
        <v>33</v>
      </c>
      <c r="B34" t="s">
        <v>67</v>
      </c>
      <c r="C34" t="s">
        <v>68</v>
      </c>
      <c r="D34" t="s">
        <v>211</v>
      </c>
      <c r="E34" s="4">
        <f t="shared" si="1"/>
        <v>2.85</v>
      </c>
      <c r="F34" s="4">
        <f t="shared" si="2"/>
        <v>3</v>
      </c>
      <c r="G34" s="4">
        <f t="shared" si="3"/>
        <v>1</v>
      </c>
      <c r="H34" s="4">
        <v>0</v>
      </c>
      <c r="I34" s="4">
        <v>4.75</v>
      </c>
      <c r="J34" s="4">
        <f t="shared" si="4"/>
        <v>4.5</v>
      </c>
      <c r="K34" s="4">
        <v>20</v>
      </c>
      <c r="L34" s="4">
        <v>57</v>
      </c>
      <c r="M34" s="4">
        <f t="shared" ref="M34:M41" si="6">I34/5*100</f>
        <v>95</v>
      </c>
      <c r="N34" s="4">
        <v>90</v>
      </c>
      <c r="O34" s="4">
        <v>60</v>
      </c>
      <c r="P34" s="4">
        <v>15</v>
      </c>
      <c r="Q34" s="4">
        <f t="shared" si="5"/>
        <v>31.1</v>
      </c>
    </row>
    <row r="35" spans="1:17">
      <c r="A35">
        <v>34</v>
      </c>
      <c r="B35" t="s">
        <v>69</v>
      </c>
      <c r="C35" t="s">
        <v>70</v>
      </c>
      <c r="D35" t="s">
        <v>212</v>
      </c>
      <c r="E35" s="4">
        <f t="shared" si="1"/>
        <v>4.6500000000000004</v>
      </c>
      <c r="F35" s="4">
        <f t="shared" si="2"/>
        <v>5</v>
      </c>
      <c r="G35" s="4">
        <f t="shared" si="3"/>
        <v>4</v>
      </c>
      <c r="H35" s="4">
        <v>30</v>
      </c>
      <c r="I35" s="4">
        <v>4.25</v>
      </c>
      <c r="J35" s="4">
        <f t="shared" si="4"/>
        <v>5</v>
      </c>
      <c r="K35" s="4">
        <v>80</v>
      </c>
      <c r="L35" s="4">
        <v>93</v>
      </c>
      <c r="M35" s="4">
        <f t="shared" si="6"/>
        <v>85</v>
      </c>
      <c r="N35" s="4">
        <v>100</v>
      </c>
      <c r="O35" s="4">
        <v>100</v>
      </c>
      <c r="Q35" s="4">
        <f t="shared" si="5"/>
        <v>52.9</v>
      </c>
    </row>
    <row r="36" spans="1:17">
      <c r="A36">
        <v>35</v>
      </c>
      <c r="B36" t="s">
        <v>71</v>
      </c>
      <c r="C36" t="s">
        <v>72</v>
      </c>
      <c r="D36" t="s">
        <v>213</v>
      </c>
      <c r="E36" s="4">
        <f t="shared" si="1"/>
        <v>1.05</v>
      </c>
      <c r="F36" s="4">
        <f t="shared" si="2"/>
        <v>2.5</v>
      </c>
      <c r="G36" s="4">
        <f t="shared" si="3"/>
        <v>0</v>
      </c>
      <c r="H36" s="4">
        <v>1</v>
      </c>
      <c r="I36" s="4">
        <v>4.25</v>
      </c>
      <c r="J36" s="4">
        <f t="shared" si="4"/>
        <v>4.5</v>
      </c>
      <c r="L36" s="4">
        <v>21</v>
      </c>
      <c r="M36" s="4">
        <f t="shared" si="6"/>
        <v>85</v>
      </c>
      <c r="N36" s="4">
        <v>90</v>
      </c>
      <c r="O36" s="4">
        <v>50</v>
      </c>
      <c r="P36" s="4">
        <v>1</v>
      </c>
      <c r="Q36" s="4">
        <f t="shared" si="5"/>
        <v>13.3</v>
      </c>
    </row>
    <row r="37" spans="1:17">
      <c r="A37">
        <v>36</v>
      </c>
      <c r="B37" t="s">
        <v>73</v>
      </c>
      <c r="C37" t="s">
        <v>74</v>
      </c>
      <c r="D37" s="2" t="s">
        <v>268</v>
      </c>
      <c r="E37" s="4">
        <f t="shared" si="1"/>
        <v>1.75</v>
      </c>
      <c r="F37" s="4">
        <f t="shared" si="2"/>
        <v>2</v>
      </c>
      <c r="G37" s="4">
        <f t="shared" si="3"/>
        <v>0</v>
      </c>
      <c r="H37" s="4">
        <v>0</v>
      </c>
      <c r="I37" s="4">
        <v>4.25</v>
      </c>
      <c r="J37" s="4">
        <f t="shared" si="4"/>
        <v>4.5</v>
      </c>
      <c r="L37" s="4">
        <v>35</v>
      </c>
      <c r="M37" s="4">
        <f t="shared" si="6"/>
        <v>85</v>
      </c>
      <c r="N37" s="4">
        <v>90</v>
      </c>
      <c r="O37" s="4">
        <v>40</v>
      </c>
      <c r="P37" s="4">
        <v>0</v>
      </c>
      <c r="Q37" s="4">
        <f t="shared" si="5"/>
        <v>12.5</v>
      </c>
    </row>
    <row r="38" spans="1:17">
      <c r="A38">
        <v>37</v>
      </c>
      <c r="B38" t="s">
        <v>75</v>
      </c>
      <c r="C38" t="s">
        <v>76</v>
      </c>
      <c r="D38" t="s">
        <v>214</v>
      </c>
      <c r="E38" s="4">
        <f t="shared" si="1"/>
        <v>3.75</v>
      </c>
      <c r="F38" s="4">
        <f t="shared" si="2"/>
        <v>3.25</v>
      </c>
      <c r="G38" s="4">
        <f t="shared" si="3"/>
        <v>1</v>
      </c>
      <c r="H38" s="4">
        <v>1</v>
      </c>
      <c r="I38" s="4">
        <v>4.75</v>
      </c>
      <c r="J38" s="4">
        <f t="shared" si="4"/>
        <v>1</v>
      </c>
      <c r="K38" s="4">
        <v>20</v>
      </c>
      <c r="L38" s="4">
        <v>75</v>
      </c>
      <c r="M38" s="4">
        <f t="shared" si="6"/>
        <v>95</v>
      </c>
      <c r="N38" s="4">
        <v>20</v>
      </c>
      <c r="O38" s="4">
        <v>65</v>
      </c>
      <c r="P38" s="4">
        <v>0</v>
      </c>
      <c r="Q38" s="4">
        <f t="shared" si="5"/>
        <v>13.75</v>
      </c>
    </row>
    <row r="39" spans="1:17">
      <c r="A39">
        <v>38</v>
      </c>
      <c r="B39" t="s">
        <v>77</v>
      </c>
      <c r="C39" t="s">
        <v>78</v>
      </c>
      <c r="D39" t="s">
        <v>215</v>
      </c>
      <c r="F39" s="4">
        <f t="shared" si="2"/>
        <v>0</v>
      </c>
      <c r="G39" s="4">
        <f t="shared" si="3"/>
        <v>0</v>
      </c>
      <c r="J39" s="4">
        <f t="shared" si="4"/>
        <v>0</v>
      </c>
      <c r="M39" s="4">
        <f t="shared" si="6"/>
        <v>0</v>
      </c>
      <c r="Q39" s="4">
        <f t="shared" si="5"/>
        <v>0</v>
      </c>
    </row>
    <row r="40" spans="1:17">
      <c r="A40">
        <v>39</v>
      </c>
      <c r="B40" t="s">
        <v>79</v>
      </c>
      <c r="C40" t="s">
        <v>80</v>
      </c>
      <c r="D40" t="s">
        <v>216</v>
      </c>
      <c r="E40" s="4">
        <f t="shared" si="1"/>
        <v>3.3</v>
      </c>
      <c r="F40" s="4">
        <f t="shared" si="2"/>
        <v>4</v>
      </c>
      <c r="G40" s="4">
        <f t="shared" si="3"/>
        <v>0</v>
      </c>
      <c r="I40" s="4">
        <v>3.25</v>
      </c>
      <c r="J40" s="4">
        <f t="shared" si="4"/>
        <v>3.25</v>
      </c>
      <c r="L40" s="4">
        <v>66</v>
      </c>
      <c r="M40" s="4">
        <f t="shared" si="6"/>
        <v>65</v>
      </c>
      <c r="N40" s="4">
        <v>65</v>
      </c>
      <c r="O40" s="4">
        <v>80</v>
      </c>
      <c r="Q40" s="4">
        <f t="shared" si="5"/>
        <v>13.8</v>
      </c>
    </row>
    <row r="41" spans="1:17">
      <c r="A41">
        <v>40</v>
      </c>
      <c r="B41" t="s">
        <v>81</v>
      </c>
      <c r="C41" t="s">
        <v>82</v>
      </c>
      <c r="D41" t="s">
        <v>217</v>
      </c>
      <c r="E41" s="4">
        <f t="shared" si="1"/>
        <v>3.5</v>
      </c>
      <c r="F41" s="4">
        <f t="shared" si="2"/>
        <v>4.25</v>
      </c>
      <c r="G41" s="4">
        <f t="shared" si="3"/>
        <v>1.75</v>
      </c>
      <c r="H41" s="4">
        <v>9</v>
      </c>
      <c r="I41" s="4">
        <v>3.5</v>
      </c>
      <c r="J41" s="4">
        <f t="shared" si="4"/>
        <v>4.75</v>
      </c>
      <c r="K41" s="4">
        <v>35</v>
      </c>
      <c r="L41" s="4">
        <v>70</v>
      </c>
      <c r="M41" s="4">
        <f t="shared" si="6"/>
        <v>70</v>
      </c>
      <c r="N41" s="4">
        <v>95</v>
      </c>
      <c r="O41" s="4">
        <v>85</v>
      </c>
      <c r="P41" s="4">
        <v>17</v>
      </c>
      <c r="Q41" s="4">
        <f t="shared" si="5"/>
        <v>34.75</v>
      </c>
    </row>
    <row r="42" spans="1:17">
      <c r="A42">
        <v>41</v>
      </c>
      <c r="B42" t="s">
        <v>83</v>
      </c>
      <c r="C42" t="s">
        <v>84</v>
      </c>
      <c r="D42" t="s">
        <v>218</v>
      </c>
      <c r="E42" s="4">
        <f t="shared" si="1"/>
        <v>5</v>
      </c>
      <c r="F42" s="4">
        <f t="shared" si="2"/>
        <v>3</v>
      </c>
      <c r="G42" s="4">
        <f t="shared" si="3"/>
        <v>1.25</v>
      </c>
      <c r="H42" s="4">
        <v>4</v>
      </c>
      <c r="I42" s="4">
        <v>5</v>
      </c>
      <c r="J42" s="4">
        <f t="shared" si="4"/>
        <v>4.25</v>
      </c>
      <c r="K42" s="4">
        <v>25</v>
      </c>
      <c r="L42" s="4">
        <v>100</v>
      </c>
      <c r="M42" s="4">
        <v>100</v>
      </c>
      <c r="N42" s="4">
        <v>85</v>
      </c>
      <c r="O42" s="4">
        <v>60</v>
      </c>
      <c r="P42" s="4">
        <v>4</v>
      </c>
      <c r="Q42" s="4">
        <f t="shared" si="5"/>
        <v>22.5</v>
      </c>
    </row>
    <row r="43" spans="1:17">
      <c r="A43">
        <v>42</v>
      </c>
      <c r="B43" t="s">
        <v>85</v>
      </c>
      <c r="C43" t="s">
        <v>86</v>
      </c>
      <c r="D43" t="s">
        <v>219</v>
      </c>
      <c r="E43" s="4">
        <f t="shared" si="1"/>
        <v>3.85</v>
      </c>
      <c r="F43" s="4">
        <f t="shared" si="2"/>
        <v>4</v>
      </c>
      <c r="G43" s="4">
        <f t="shared" si="3"/>
        <v>1.75</v>
      </c>
      <c r="H43" s="4">
        <v>0</v>
      </c>
      <c r="I43" s="4">
        <v>2</v>
      </c>
      <c r="J43" s="4">
        <f t="shared" si="4"/>
        <v>0</v>
      </c>
      <c r="K43" s="4">
        <v>35</v>
      </c>
      <c r="L43" s="4">
        <v>77</v>
      </c>
      <c r="M43" s="4">
        <f t="shared" ref="M43:M65" si="7">I43/5*100</f>
        <v>40</v>
      </c>
      <c r="O43" s="4">
        <v>80</v>
      </c>
      <c r="P43" s="4">
        <v>3</v>
      </c>
      <c r="Q43" s="4">
        <f t="shared" si="5"/>
        <v>14.6</v>
      </c>
    </row>
    <row r="44" spans="1:17">
      <c r="A44">
        <v>43</v>
      </c>
      <c r="B44" t="s">
        <v>87</v>
      </c>
      <c r="C44" t="s">
        <v>88</v>
      </c>
      <c r="D44" t="s">
        <v>220</v>
      </c>
      <c r="E44" s="4">
        <f t="shared" si="1"/>
        <v>0.25</v>
      </c>
      <c r="F44" s="4">
        <f t="shared" si="2"/>
        <v>1.5</v>
      </c>
      <c r="G44" s="4">
        <f t="shared" si="3"/>
        <v>0</v>
      </c>
      <c r="I44" s="4">
        <v>4</v>
      </c>
      <c r="J44" s="4">
        <f t="shared" si="4"/>
        <v>4.5</v>
      </c>
      <c r="L44" s="4">
        <v>5</v>
      </c>
      <c r="M44" s="4">
        <f t="shared" si="7"/>
        <v>80</v>
      </c>
      <c r="N44" s="4">
        <v>90</v>
      </c>
      <c r="O44" s="4">
        <v>30</v>
      </c>
      <c r="Q44" s="4">
        <f t="shared" si="5"/>
        <v>10.25</v>
      </c>
    </row>
    <row r="45" spans="1:17">
      <c r="A45">
        <v>44</v>
      </c>
      <c r="B45" t="s">
        <v>89</v>
      </c>
      <c r="C45" t="s">
        <v>90</v>
      </c>
      <c r="D45" t="s">
        <v>221</v>
      </c>
      <c r="E45" s="4">
        <f t="shared" si="1"/>
        <v>2</v>
      </c>
      <c r="F45" s="4">
        <f t="shared" si="2"/>
        <v>4.25</v>
      </c>
      <c r="G45" s="4">
        <f t="shared" si="3"/>
        <v>1.75</v>
      </c>
      <c r="H45" s="4">
        <v>2</v>
      </c>
      <c r="I45" s="4">
        <v>4.75</v>
      </c>
      <c r="J45" s="4">
        <f t="shared" si="4"/>
        <v>4.75</v>
      </c>
      <c r="K45" s="4">
        <v>35</v>
      </c>
      <c r="L45" s="4">
        <v>40</v>
      </c>
      <c r="M45" s="4">
        <f t="shared" si="7"/>
        <v>95</v>
      </c>
      <c r="N45" s="4">
        <v>95</v>
      </c>
      <c r="O45" s="4">
        <v>85</v>
      </c>
      <c r="P45" s="4">
        <v>0</v>
      </c>
      <c r="Q45" s="4">
        <f t="shared" si="5"/>
        <v>17.5</v>
      </c>
    </row>
    <row r="46" spans="1:17">
      <c r="A46">
        <v>45</v>
      </c>
      <c r="B46" t="s">
        <v>91</v>
      </c>
      <c r="C46" t="s">
        <v>92</v>
      </c>
      <c r="D46" t="s">
        <v>222</v>
      </c>
      <c r="E46" s="4">
        <f t="shared" si="1"/>
        <v>4.05</v>
      </c>
      <c r="F46" s="4">
        <f t="shared" si="2"/>
        <v>0.75</v>
      </c>
      <c r="G46" s="4">
        <f t="shared" si="3"/>
        <v>1</v>
      </c>
      <c r="H46" s="4">
        <v>0</v>
      </c>
      <c r="I46" s="4">
        <v>2</v>
      </c>
      <c r="J46" s="4">
        <f t="shared" si="4"/>
        <v>5</v>
      </c>
      <c r="K46" s="4">
        <v>20</v>
      </c>
      <c r="L46" s="4">
        <v>81</v>
      </c>
      <c r="M46" s="4">
        <f t="shared" si="7"/>
        <v>40</v>
      </c>
      <c r="N46" s="4">
        <v>100</v>
      </c>
      <c r="O46" s="4">
        <v>15</v>
      </c>
      <c r="Q46" s="4">
        <f t="shared" si="5"/>
        <v>12.8</v>
      </c>
    </row>
    <row r="47" spans="1:17">
      <c r="A47">
        <v>46</v>
      </c>
      <c r="B47" t="s">
        <v>93</v>
      </c>
      <c r="C47" t="s">
        <v>94</v>
      </c>
      <c r="D47" t="s">
        <v>223</v>
      </c>
      <c r="E47" s="4">
        <f t="shared" si="1"/>
        <v>4.2</v>
      </c>
      <c r="F47" s="4">
        <f t="shared" si="2"/>
        <v>4.5</v>
      </c>
      <c r="G47" s="4">
        <f t="shared" si="3"/>
        <v>1.25</v>
      </c>
      <c r="H47" s="4">
        <v>18</v>
      </c>
      <c r="I47" s="4">
        <v>5</v>
      </c>
      <c r="J47" s="4">
        <f t="shared" si="4"/>
        <v>5</v>
      </c>
      <c r="K47" s="4">
        <v>25</v>
      </c>
      <c r="L47" s="4">
        <v>84</v>
      </c>
      <c r="M47" s="4">
        <f t="shared" si="7"/>
        <v>100</v>
      </c>
      <c r="N47" s="4">
        <v>100</v>
      </c>
      <c r="O47" s="4">
        <v>90</v>
      </c>
      <c r="Q47" s="4">
        <f t="shared" si="5"/>
        <v>37.950000000000003</v>
      </c>
    </row>
    <row r="48" spans="1:17">
      <c r="A48">
        <v>47</v>
      </c>
      <c r="B48" t="s">
        <v>95</v>
      </c>
      <c r="C48" t="s">
        <v>96</v>
      </c>
      <c r="D48" t="s">
        <v>224</v>
      </c>
      <c r="E48" s="4">
        <f t="shared" si="1"/>
        <v>5</v>
      </c>
      <c r="F48" s="4">
        <f t="shared" si="2"/>
        <v>4</v>
      </c>
      <c r="G48" s="4">
        <f t="shared" si="3"/>
        <v>2.5</v>
      </c>
      <c r="H48" s="4">
        <v>7</v>
      </c>
      <c r="I48" s="4">
        <v>4.5</v>
      </c>
      <c r="J48" s="4">
        <f t="shared" si="4"/>
        <v>5</v>
      </c>
      <c r="K48" s="4">
        <v>50</v>
      </c>
      <c r="L48" s="4">
        <v>100</v>
      </c>
      <c r="M48" s="4">
        <f t="shared" si="7"/>
        <v>90</v>
      </c>
      <c r="N48" s="4">
        <v>100</v>
      </c>
      <c r="O48" s="4">
        <v>80</v>
      </c>
      <c r="P48" s="4">
        <v>10</v>
      </c>
      <c r="Q48" s="4">
        <f t="shared" si="5"/>
        <v>31</v>
      </c>
    </row>
    <row r="49" spans="1:17">
      <c r="A49">
        <v>48</v>
      </c>
      <c r="B49" t="s">
        <v>97</v>
      </c>
      <c r="C49" t="s">
        <v>98</v>
      </c>
      <c r="D49" t="s">
        <v>225</v>
      </c>
      <c r="E49" s="4">
        <f t="shared" si="1"/>
        <v>1.5</v>
      </c>
      <c r="F49" s="4">
        <f t="shared" si="2"/>
        <v>2.75</v>
      </c>
      <c r="G49" s="4">
        <f t="shared" si="3"/>
        <v>0.75</v>
      </c>
      <c r="H49" s="4">
        <v>4</v>
      </c>
      <c r="I49" s="4">
        <v>4.5</v>
      </c>
      <c r="J49" s="4">
        <f t="shared" si="4"/>
        <v>0</v>
      </c>
      <c r="K49" s="4">
        <v>15</v>
      </c>
      <c r="L49" s="4">
        <v>30</v>
      </c>
      <c r="M49" s="4">
        <f t="shared" si="7"/>
        <v>90</v>
      </c>
      <c r="O49" s="4">
        <v>55</v>
      </c>
      <c r="P49" s="4">
        <v>5</v>
      </c>
      <c r="Q49" s="4">
        <f t="shared" si="5"/>
        <v>14.5</v>
      </c>
    </row>
    <row r="50" spans="1:17">
      <c r="A50">
        <v>49</v>
      </c>
      <c r="B50" t="s">
        <v>99</v>
      </c>
      <c r="C50" t="s">
        <v>100</v>
      </c>
      <c r="D50" t="s">
        <v>226</v>
      </c>
      <c r="E50" s="4">
        <f t="shared" si="1"/>
        <v>2.1</v>
      </c>
      <c r="F50" s="4">
        <f t="shared" si="2"/>
        <v>0</v>
      </c>
      <c r="G50" s="4">
        <f t="shared" si="3"/>
        <v>0</v>
      </c>
      <c r="H50" s="4">
        <v>0</v>
      </c>
      <c r="J50" s="4">
        <f t="shared" si="4"/>
        <v>0</v>
      </c>
      <c r="L50" s="4">
        <v>42</v>
      </c>
      <c r="M50" s="4">
        <f t="shared" si="7"/>
        <v>0</v>
      </c>
      <c r="O50" s="4">
        <v>0</v>
      </c>
      <c r="Q50" s="4">
        <f t="shared" si="5"/>
        <v>2.1</v>
      </c>
    </row>
    <row r="51" spans="1:17">
      <c r="A51">
        <v>50</v>
      </c>
      <c r="B51" t="s">
        <v>101</v>
      </c>
      <c r="C51" t="s">
        <v>102</v>
      </c>
      <c r="D51" t="s">
        <v>227</v>
      </c>
      <c r="E51" s="4">
        <f t="shared" si="1"/>
        <v>4.45</v>
      </c>
      <c r="F51" s="4">
        <f t="shared" si="2"/>
        <v>2</v>
      </c>
      <c r="G51" s="4">
        <f t="shared" si="3"/>
        <v>1</v>
      </c>
      <c r="H51" s="4">
        <v>0</v>
      </c>
      <c r="J51" s="4">
        <f t="shared" si="4"/>
        <v>3.5</v>
      </c>
      <c r="K51" s="4">
        <v>20</v>
      </c>
      <c r="L51" s="4">
        <v>89</v>
      </c>
      <c r="M51" s="4">
        <f t="shared" si="7"/>
        <v>0</v>
      </c>
      <c r="N51" s="4">
        <v>70</v>
      </c>
      <c r="O51" s="4">
        <v>40</v>
      </c>
      <c r="P51" s="4">
        <v>0</v>
      </c>
      <c r="Q51" s="4">
        <f t="shared" si="5"/>
        <v>10.95</v>
      </c>
    </row>
    <row r="52" spans="1:17">
      <c r="A52">
        <v>51</v>
      </c>
      <c r="B52" t="s">
        <v>103</v>
      </c>
      <c r="C52" t="s">
        <v>104</v>
      </c>
      <c r="D52" t="s">
        <v>228</v>
      </c>
      <c r="F52" s="4">
        <f t="shared" si="2"/>
        <v>0</v>
      </c>
      <c r="G52" s="4">
        <f t="shared" si="3"/>
        <v>0</v>
      </c>
      <c r="J52" s="4">
        <f t="shared" si="4"/>
        <v>0</v>
      </c>
      <c r="L52" s="4">
        <v>0</v>
      </c>
      <c r="M52" s="4">
        <f t="shared" si="7"/>
        <v>0</v>
      </c>
      <c r="Q52" s="4">
        <f t="shared" si="5"/>
        <v>0</v>
      </c>
    </row>
    <row r="53" spans="1:17">
      <c r="A53">
        <v>52</v>
      </c>
      <c r="B53" t="s">
        <v>105</v>
      </c>
      <c r="C53" t="s">
        <v>106</v>
      </c>
      <c r="D53" s="2" t="s">
        <v>265</v>
      </c>
      <c r="E53" s="4">
        <f t="shared" si="1"/>
        <v>5</v>
      </c>
      <c r="F53" s="4">
        <f t="shared" si="2"/>
        <v>3.75</v>
      </c>
      <c r="G53" s="4">
        <f t="shared" si="3"/>
        <v>2.5</v>
      </c>
      <c r="H53" s="4">
        <v>0</v>
      </c>
      <c r="I53" s="4">
        <v>5</v>
      </c>
      <c r="J53" s="4">
        <f t="shared" si="4"/>
        <v>5</v>
      </c>
      <c r="K53" s="4">
        <v>50</v>
      </c>
      <c r="L53" s="4">
        <v>100</v>
      </c>
      <c r="M53" s="4">
        <f t="shared" si="7"/>
        <v>100</v>
      </c>
      <c r="N53" s="4">
        <v>100</v>
      </c>
      <c r="O53" s="4">
        <v>75</v>
      </c>
      <c r="P53" s="4">
        <v>7</v>
      </c>
      <c r="Q53" s="4">
        <f t="shared" si="5"/>
        <v>28.25</v>
      </c>
    </row>
    <row r="54" spans="1:17">
      <c r="A54">
        <v>53</v>
      </c>
      <c r="B54" t="s">
        <v>107</v>
      </c>
      <c r="C54" t="s">
        <v>108</v>
      </c>
      <c r="D54" t="s">
        <v>269</v>
      </c>
      <c r="E54" s="4">
        <f t="shared" si="1"/>
        <v>2.9</v>
      </c>
      <c r="F54" s="4">
        <f t="shared" si="2"/>
        <v>1.25</v>
      </c>
      <c r="G54" s="4">
        <f t="shared" si="3"/>
        <v>0</v>
      </c>
      <c r="J54" s="4">
        <f t="shared" si="4"/>
        <v>0</v>
      </c>
      <c r="L54" s="4">
        <v>58</v>
      </c>
      <c r="M54" s="4">
        <f t="shared" si="7"/>
        <v>0</v>
      </c>
      <c r="O54" s="4">
        <v>25</v>
      </c>
      <c r="Q54" s="4">
        <f t="shared" si="5"/>
        <v>4.1500000000000004</v>
      </c>
    </row>
    <row r="55" spans="1:17">
      <c r="A55">
        <v>54</v>
      </c>
      <c r="B55" t="s">
        <v>109</v>
      </c>
      <c r="C55" t="s">
        <v>110</v>
      </c>
      <c r="D55" t="s">
        <v>229</v>
      </c>
      <c r="E55" s="4">
        <f t="shared" si="1"/>
        <v>3.1</v>
      </c>
      <c r="F55" s="4">
        <f t="shared" si="2"/>
        <v>4.25</v>
      </c>
      <c r="G55" s="4">
        <f t="shared" si="3"/>
        <v>1.25</v>
      </c>
      <c r="H55" s="4">
        <v>12</v>
      </c>
      <c r="I55" s="4">
        <v>5</v>
      </c>
      <c r="J55" s="4">
        <f t="shared" si="4"/>
        <v>4.75</v>
      </c>
      <c r="K55" s="4">
        <v>25</v>
      </c>
      <c r="L55" s="4">
        <v>62</v>
      </c>
      <c r="M55" s="4">
        <f t="shared" si="7"/>
        <v>100</v>
      </c>
      <c r="N55" s="4">
        <v>95</v>
      </c>
      <c r="O55" s="4">
        <v>85</v>
      </c>
      <c r="Q55" s="4">
        <f t="shared" si="5"/>
        <v>30.35</v>
      </c>
    </row>
    <row r="56" spans="1:17">
      <c r="A56">
        <v>55</v>
      </c>
      <c r="B56" t="s">
        <v>111</v>
      </c>
      <c r="C56" t="s">
        <v>112</v>
      </c>
      <c r="D56" t="s">
        <v>271</v>
      </c>
      <c r="E56" s="4">
        <f t="shared" si="1"/>
        <v>3</v>
      </c>
      <c r="F56" s="4">
        <f t="shared" si="2"/>
        <v>2</v>
      </c>
      <c r="G56" s="4">
        <f t="shared" si="3"/>
        <v>0</v>
      </c>
      <c r="H56" s="4">
        <v>1</v>
      </c>
      <c r="I56" s="4">
        <v>2.5</v>
      </c>
      <c r="J56" s="4">
        <f t="shared" si="4"/>
        <v>0</v>
      </c>
      <c r="L56" s="4">
        <v>60</v>
      </c>
      <c r="M56" s="4">
        <f t="shared" si="7"/>
        <v>50</v>
      </c>
      <c r="O56" s="4">
        <v>40</v>
      </c>
      <c r="P56" s="4">
        <v>0</v>
      </c>
      <c r="Q56" s="4">
        <f t="shared" si="5"/>
        <v>7.5</v>
      </c>
    </row>
    <row r="57" spans="1:17">
      <c r="A57">
        <v>56</v>
      </c>
      <c r="B57" t="s">
        <v>113</v>
      </c>
      <c r="C57" t="s">
        <v>114</v>
      </c>
      <c r="D57" t="s">
        <v>230</v>
      </c>
      <c r="E57" s="4">
        <f t="shared" si="1"/>
        <v>4.25</v>
      </c>
      <c r="F57" s="4">
        <f t="shared" si="2"/>
        <v>4.75</v>
      </c>
      <c r="G57" s="4">
        <f t="shared" si="3"/>
        <v>4</v>
      </c>
      <c r="H57" s="4">
        <v>16</v>
      </c>
      <c r="I57" s="4">
        <v>5</v>
      </c>
      <c r="J57" s="4">
        <f t="shared" si="4"/>
        <v>4.5</v>
      </c>
      <c r="K57" s="4">
        <v>80</v>
      </c>
      <c r="L57" s="4">
        <v>85</v>
      </c>
      <c r="M57" s="4">
        <f t="shared" si="7"/>
        <v>100</v>
      </c>
      <c r="N57" s="4">
        <v>90</v>
      </c>
      <c r="O57" s="4">
        <v>95</v>
      </c>
      <c r="Q57" s="4">
        <f t="shared" si="5"/>
        <v>38.5</v>
      </c>
    </row>
    <row r="58" spans="1:17">
      <c r="A58">
        <v>57</v>
      </c>
      <c r="B58" t="s">
        <v>115</v>
      </c>
      <c r="C58" t="s">
        <v>116</v>
      </c>
      <c r="D58" t="s">
        <v>231</v>
      </c>
      <c r="E58" s="4">
        <f t="shared" si="1"/>
        <v>5</v>
      </c>
      <c r="F58" s="4">
        <f t="shared" si="2"/>
        <v>4.5</v>
      </c>
      <c r="G58" s="4">
        <f t="shared" si="3"/>
        <v>4</v>
      </c>
      <c r="H58" s="4">
        <v>10</v>
      </c>
      <c r="I58" s="4">
        <v>5</v>
      </c>
      <c r="J58" s="4">
        <f t="shared" si="4"/>
        <v>0</v>
      </c>
      <c r="K58" s="4">
        <v>80</v>
      </c>
      <c r="L58" s="4">
        <v>100</v>
      </c>
      <c r="M58" s="4">
        <f t="shared" si="7"/>
        <v>100</v>
      </c>
      <c r="N58" s="4">
        <v>0</v>
      </c>
      <c r="O58" s="4">
        <v>90</v>
      </c>
      <c r="Q58" s="4">
        <f t="shared" si="5"/>
        <v>28.5</v>
      </c>
    </row>
    <row r="59" spans="1:17">
      <c r="A59">
        <v>58</v>
      </c>
      <c r="B59" t="s">
        <v>117</v>
      </c>
      <c r="C59" t="s">
        <v>118</v>
      </c>
      <c r="D59" t="s">
        <v>232</v>
      </c>
      <c r="E59" s="4">
        <f t="shared" si="1"/>
        <v>3.6</v>
      </c>
      <c r="F59" s="4">
        <f t="shared" si="2"/>
        <v>4.75</v>
      </c>
      <c r="G59" s="4">
        <f t="shared" si="3"/>
        <v>3.5</v>
      </c>
      <c r="H59" s="4">
        <v>15</v>
      </c>
      <c r="I59" s="4">
        <v>4.75</v>
      </c>
      <c r="J59" s="4">
        <f t="shared" si="4"/>
        <v>4.5</v>
      </c>
      <c r="K59" s="4">
        <v>70</v>
      </c>
      <c r="L59" s="4">
        <v>72</v>
      </c>
      <c r="M59" s="4">
        <f t="shared" si="7"/>
        <v>95</v>
      </c>
      <c r="N59" s="4">
        <v>90</v>
      </c>
      <c r="O59" s="4">
        <v>95</v>
      </c>
      <c r="Q59" s="4">
        <f t="shared" si="5"/>
        <v>36.1</v>
      </c>
    </row>
    <row r="60" spans="1:17">
      <c r="A60">
        <v>59</v>
      </c>
      <c r="B60" t="s">
        <v>119</v>
      </c>
      <c r="C60" t="s">
        <v>120</v>
      </c>
      <c r="D60" t="s">
        <v>233</v>
      </c>
      <c r="E60" s="4">
        <f t="shared" si="1"/>
        <v>2</v>
      </c>
      <c r="F60" s="4">
        <f t="shared" si="2"/>
        <v>4</v>
      </c>
      <c r="G60" s="4">
        <f t="shared" si="3"/>
        <v>2</v>
      </c>
      <c r="H60" s="4">
        <v>0</v>
      </c>
      <c r="I60" s="4">
        <v>4.75</v>
      </c>
      <c r="J60" s="4">
        <f t="shared" si="4"/>
        <v>4</v>
      </c>
      <c r="K60" s="4">
        <v>40</v>
      </c>
      <c r="L60" s="4">
        <v>40</v>
      </c>
      <c r="M60" s="4">
        <f t="shared" si="7"/>
        <v>95</v>
      </c>
      <c r="N60" s="4">
        <v>80</v>
      </c>
      <c r="O60" s="4">
        <v>80</v>
      </c>
      <c r="P60" s="4">
        <v>2</v>
      </c>
      <c r="Q60" s="4">
        <f t="shared" si="5"/>
        <v>18.75</v>
      </c>
    </row>
    <row r="61" spans="1:17">
      <c r="A61">
        <v>60</v>
      </c>
      <c r="B61" t="s">
        <v>121</v>
      </c>
      <c r="C61" t="s">
        <v>122</v>
      </c>
      <c r="D61" t="s">
        <v>234</v>
      </c>
      <c r="E61" s="4">
        <f t="shared" si="1"/>
        <v>1.1000000000000001</v>
      </c>
      <c r="F61" s="4">
        <f t="shared" si="2"/>
        <v>3.5</v>
      </c>
      <c r="G61" s="4">
        <f t="shared" si="3"/>
        <v>2.25</v>
      </c>
      <c r="H61" s="4">
        <v>0</v>
      </c>
      <c r="I61" s="4">
        <v>5</v>
      </c>
      <c r="J61" s="4">
        <f t="shared" si="4"/>
        <v>4.5</v>
      </c>
      <c r="K61" s="4">
        <v>45</v>
      </c>
      <c r="L61" s="4">
        <v>22</v>
      </c>
      <c r="M61" s="4">
        <f t="shared" si="7"/>
        <v>100</v>
      </c>
      <c r="N61" s="4">
        <v>90</v>
      </c>
      <c r="O61" s="4">
        <v>70</v>
      </c>
      <c r="P61" s="4">
        <v>8</v>
      </c>
      <c r="Q61" s="4">
        <f t="shared" si="5"/>
        <v>24.35</v>
      </c>
    </row>
    <row r="62" spans="1:17">
      <c r="A62">
        <v>61</v>
      </c>
      <c r="B62" t="s">
        <v>123</v>
      </c>
      <c r="C62" t="s">
        <v>124</v>
      </c>
      <c r="D62" t="s">
        <v>235</v>
      </c>
      <c r="E62" s="4">
        <f t="shared" si="1"/>
        <v>3</v>
      </c>
      <c r="F62" s="4">
        <f t="shared" si="2"/>
        <v>4</v>
      </c>
      <c r="G62" s="4">
        <f t="shared" si="3"/>
        <v>2.5</v>
      </c>
      <c r="I62" s="4">
        <v>2</v>
      </c>
      <c r="J62" s="4">
        <f t="shared" si="4"/>
        <v>3</v>
      </c>
      <c r="K62" s="4">
        <v>50</v>
      </c>
      <c r="L62" s="4">
        <v>60</v>
      </c>
      <c r="M62" s="4">
        <f t="shared" si="7"/>
        <v>40</v>
      </c>
      <c r="N62" s="4">
        <v>60</v>
      </c>
      <c r="O62" s="4">
        <v>80</v>
      </c>
      <c r="Q62" s="4">
        <f t="shared" si="5"/>
        <v>14.5</v>
      </c>
    </row>
    <row r="63" spans="1:17">
      <c r="A63">
        <v>62</v>
      </c>
      <c r="B63" t="s">
        <v>125</v>
      </c>
      <c r="C63" t="s">
        <v>126</v>
      </c>
      <c r="D63" t="s">
        <v>236</v>
      </c>
      <c r="E63" s="4">
        <f t="shared" si="1"/>
        <v>4.5</v>
      </c>
      <c r="F63" s="4">
        <f t="shared" si="2"/>
        <v>4</v>
      </c>
      <c r="G63" s="4">
        <f t="shared" si="3"/>
        <v>2</v>
      </c>
      <c r="H63" s="4">
        <v>20</v>
      </c>
      <c r="I63" s="4">
        <v>4.5</v>
      </c>
      <c r="J63" s="4">
        <f t="shared" si="4"/>
        <v>4.25</v>
      </c>
      <c r="K63" s="4">
        <v>40</v>
      </c>
      <c r="L63" s="4">
        <v>90</v>
      </c>
      <c r="M63" s="4">
        <f t="shared" si="7"/>
        <v>90</v>
      </c>
      <c r="N63" s="4">
        <v>85</v>
      </c>
      <c r="O63" s="4">
        <v>80</v>
      </c>
      <c r="Q63" s="4">
        <f t="shared" si="5"/>
        <v>39.25</v>
      </c>
    </row>
    <row r="64" spans="1:17">
      <c r="A64">
        <v>63</v>
      </c>
      <c r="B64" t="s">
        <v>127</v>
      </c>
      <c r="C64" t="s">
        <v>128</v>
      </c>
      <c r="D64" t="s">
        <v>237</v>
      </c>
      <c r="E64" s="4">
        <f t="shared" si="1"/>
        <v>3.5</v>
      </c>
      <c r="F64" s="4">
        <f t="shared" si="2"/>
        <v>4.5</v>
      </c>
      <c r="G64" s="4">
        <f t="shared" si="3"/>
        <v>3.25</v>
      </c>
      <c r="H64" s="4">
        <v>2</v>
      </c>
      <c r="I64" s="4">
        <v>5</v>
      </c>
      <c r="J64" s="4">
        <f t="shared" si="4"/>
        <v>5</v>
      </c>
      <c r="K64" s="4">
        <v>65</v>
      </c>
      <c r="L64" s="4">
        <v>70</v>
      </c>
      <c r="M64" s="4">
        <f t="shared" si="7"/>
        <v>100</v>
      </c>
      <c r="N64" s="4">
        <v>100</v>
      </c>
      <c r="O64" s="4">
        <v>90</v>
      </c>
      <c r="P64" s="4">
        <v>11</v>
      </c>
      <c r="Q64" s="4">
        <f t="shared" si="5"/>
        <v>32.25</v>
      </c>
    </row>
    <row r="65" spans="1:17">
      <c r="A65">
        <v>64</v>
      </c>
      <c r="B65" t="s">
        <v>129</v>
      </c>
      <c r="C65" t="s">
        <v>130</v>
      </c>
      <c r="D65" t="s">
        <v>238</v>
      </c>
      <c r="E65" s="4">
        <f t="shared" si="1"/>
        <v>4.5</v>
      </c>
      <c r="F65" s="4">
        <f t="shared" si="2"/>
        <v>4</v>
      </c>
      <c r="G65" s="4">
        <f t="shared" si="3"/>
        <v>2.25</v>
      </c>
      <c r="H65" s="4">
        <v>13</v>
      </c>
      <c r="I65" s="4">
        <v>5</v>
      </c>
      <c r="J65" s="4">
        <f t="shared" si="4"/>
        <v>3.5</v>
      </c>
      <c r="K65" s="4">
        <v>45</v>
      </c>
      <c r="L65" s="4">
        <v>90</v>
      </c>
      <c r="M65" s="4">
        <f t="shared" si="7"/>
        <v>100</v>
      </c>
      <c r="N65" s="4">
        <v>70</v>
      </c>
      <c r="O65" s="4">
        <v>80</v>
      </c>
      <c r="Q65" s="4">
        <f t="shared" si="5"/>
        <v>32.25</v>
      </c>
    </row>
    <row r="66" spans="1:17">
      <c r="A66">
        <v>65</v>
      </c>
      <c r="B66" t="s">
        <v>131</v>
      </c>
      <c r="C66" t="s">
        <v>132</v>
      </c>
      <c r="D66" t="s">
        <v>239</v>
      </c>
      <c r="E66" s="4">
        <f t="shared" si="1"/>
        <v>5</v>
      </c>
      <c r="F66" s="4">
        <f t="shared" si="2"/>
        <v>4.75</v>
      </c>
      <c r="G66" s="4">
        <f t="shared" si="3"/>
        <v>2</v>
      </c>
      <c r="H66" s="4">
        <v>13</v>
      </c>
      <c r="I66" s="4">
        <v>5</v>
      </c>
      <c r="J66" s="4">
        <f t="shared" si="4"/>
        <v>4.5</v>
      </c>
      <c r="K66" s="4">
        <v>40</v>
      </c>
      <c r="L66" s="4">
        <v>100</v>
      </c>
      <c r="M66" s="4">
        <f t="shared" ref="M66:M91" si="8">I66/5*100</f>
        <v>100</v>
      </c>
      <c r="N66" s="4">
        <v>90</v>
      </c>
      <c r="O66" s="4">
        <v>95</v>
      </c>
      <c r="Q66" s="4">
        <f t="shared" si="5"/>
        <v>34.25</v>
      </c>
    </row>
    <row r="67" spans="1:17">
      <c r="A67">
        <v>66</v>
      </c>
      <c r="B67" t="s">
        <v>133</v>
      </c>
      <c r="C67" t="s">
        <v>134</v>
      </c>
      <c r="D67" t="s">
        <v>240</v>
      </c>
      <c r="E67" s="4">
        <f t="shared" ref="E67:E91" si="9">L67*5/100</f>
        <v>0</v>
      </c>
      <c r="F67" s="4">
        <f t="shared" ref="F67:F91" si="10">O67*5/100</f>
        <v>3.75</v>
      </c>
      <c r="G67" s="4">
        <f t="shared" ref="G67:G91" si="11">0.05*K67</f>
        <v>1.5</v>
      </c>
      <c r="H67" s="4">
        <v>4</v>
      </c>
      <c r="I67" s="4">
        <v>4.75</v>
      </c>
      <c r="J67" s="4">
        <f t="shared" ref="J67:J91" si="12">0.05*N67</f>
        <v>4</v>
      </c>
      <c r="K67" s="4">
        <v>30</v>
      </c>
      <c r="M67" s="4">
        <f t="shared" si="8"/>
        <v>95</v>
      </c>
      <c r="N67" s="4">
        <v>80</v>
      </c>
      <c r="O67" s="4">
        <v>75</v>
      </c>
      <c r="P67" s="4">
        <v>8</v>
      </c>
      <c r="Q67" s="4">
        <f t="shared" ref="Q67:Q91" si="13">E67+F67+G67+I67+J67+IF(ISBLANK(P67),H67,P67)</f>
        <v>22</v>
      </c>
    </row>
    <row r="68" spans="1:17">
      <c r="A68">
        <v>67</v>
      </c>
      <c r="B68" t="s">
        <v>135</v>
      </c>
      <c r="C68" t="s">
        <v>136</v>
      </c>
      <c r="D68" t="s">
        <v>261</v>
      </c>
      <c r="E68" s="4">
        <f t="shared" si="9"/>
        <v>2.95</v>
      </c>
      <c r="F68" s="4">
        <f t="shared" si="10"/>
        <v>3.25</v>
      </c>
      <c r="G68" s="4">
        <f t="shared" si="11"/>
        <v>0</v>
      </c>
      <c r="H68" s="4">
        <v>5</v>
      </c>
      <c r="I68" s="4">
        <v>2.25</v>
      </c>
      <c r="J68" s="4">
        <f t="shared" si="12"/>
        <v>2.5</v>
      </c>
      <c r="L68" s="4">
        <v>59</v>
      </c>
      <c r="M68" s="4">
        <f t="shared" si="8"/>
        <v>45</v>
      </c>
      <c r="N68" s="4">
        <v>50</v>
      </c>
      <c r="O68" s="4">
        <v>65</v>
      </c>
      <c r="P68" s="4">
        <v>8</v>
      </c>
      <c r="Q68" s="4">
        <f t="shared" si="13"/>
        <v>18.95</v>
      </c>
    </row>
    <row r="69" spans="1:17">
      <c r="A69">
        <v>68</v>
      </c>
      <c r="B69" t="s">
        <v>137</v>
      </c>
      <c r="C69" t="s">
        <v>138</v>
      </c>
      <c r="D69" t="s">
        <v>241</v>
      </c>
      <c r="E69" s="4">
        <f t="shared" si="9"/>
        <v>2.75</v>
      </c>
      <c r="F69" s="4">
        <f t="shared" si="10"/>
        <v>3.5</v>
      </c>
      <c r="G69" s="4">
        <f t="shared" si="11"/>
        <v>0.5</v>
      </c>
      <c r="H69" s="4">
        <v>0</v>
      </c>
      <c r="I69" s="4">
        <v>5</v>
      </c>
      <c r="J69" s="4">
        <f t="shared" si="12"/>
        <v>0</v>
      </c>
      <c r="K69" s="4">
        <v>10</v>
      </c>
      <c r="L69" s="4">
        <v>55</v>
      </c>
      <c r="M69" s="4">
        <f t="shared" si="8"/>
        <v>100</v>
      </c>
      <c r="N69" s="4">
        <v>0</v>
      </c>
      <c r="O69" s="4">
        <v>70</v>
      </c>
      <c r="P69" s="4">
        <v>0</v>
      </c>
      <c r="Q69" s="4">
        <f t="shared" si="13"/>
        <v>11.75</v>
      </c>
    </row>
    <row r="70" spans="1:17">
      <c r="A70">
        <v>69</v>
      </c>
      <c r="B70" t="s">
        <v>139</v>
      </c>
      <c r="C70" t="s">
        <v>140</v>
      </c>
      <c r="D70" t="s">
        <v>242</v>
      </c>
      <c r="E70" s="4">
        <f t="shared" si="9"/>
        <v>3.4</v>
      </c>
      <c r="F70" s="4">
        <f t="shared" si="10"/>
        <v>3.5</v>
      </c>
      <c r="G70" s="4">
        <f t="shared" si="11"/>
        <v>1.5</v>
      </c>
      <c r="H70" s="4">
        <v>9</v>
      </c>
      <c r="I70" s="4">
        <v>5</v>
      </c>
      <c r="J70" s="4">
        <f t="shared" si="12"/>
        <v>5</v>
      </c>
      <c r="K70" s="4">
        <v>30</v>
      </c>
      <c r="L70" s="4">
        <v>68</v>
      </c>
      <c r="M70" s="4">
        <f t="shared" si="8"/>
        <v>100</v>
      </c>
      <c r="N70" s="4">
        <v>100</v>
      </c>
      <c r="O70" s="4">
        <v>70</v>
      </c>
      <c r="Q70" s="4">
        <f t="shared" si="13"/>
        <v>27.4</v>
      </c>
    </row>
    <row r="71" spans="1:17">
      <c r="A71">
        <v>70</v>
      </c>
      <c r="B71" t="s">
        <v>141</v>
      </c>
      <c r="C71" t="s">
        <v>142</v>
      </c>
      <c r="D71" t="s">
        <v>243</v>
      </c>
      <c r="E71" s="4">
        <f t="shared" si="9"/>
        <v>3.35</v>
      </c>
      <c r="F71" s="4">
        <f t="shared" si="10"/>
        <v>1</v>
      </c>
      <c r="G71" s="4">
        <f t="shared" si="11"/>
        <v>0</v>
      </c>
      <c r="I71" s="4">
        <v>5</v>
      </c>
      <c r="J71" s="4">
        <f t="shared" si="12"/>
        <v>0</v>
      </c>
      <c r="L71" s="4">
        <v>67</v>
      </c>
      <c r="M71" s="4">
        <f t="shared" si="8"/>
        <v>100</v>
      </c>
      <c r="O71" s="4">
        <v>20</v>
      </c>
      <c r="Q71" s="4">
        <f t="shared" si="13"/>
        <v>9.35</v>
      </c>
    </row>
    <row r="72" spans="1:17">
      <c r="A72">
        <v>71</v>
      </c>
      <c r="B72" t="s">
        <v>143</v>
      </c>
      <c r="C72" t="s">
        <v>144</v>
      </c>
      <c r="D72" t="s">
        <v>244</v>
      </c>
      <c r="E72" s="4">
        <f t="shared" si="9"/>
        <v>2.25</v>
      </c>
      <c r="F72" s="4">
        <f t="shared" si="10"/>
        <v>1.75</v>
      </c>
      <c r="G72" s="4">
        <f t="shared" si="11"/>
        <v>0</v>
      </c>
      <c r="H72" s="4">
        <v>1</v>
      </c>
      <c r="I72" s="4">
        <v>4</v>
      </c>
      <c r="J72" s="4">
        <f t="shared" si="12"/>
        <v>4.25</v>
      </c>
      <c r="L72" s="4">
        <v>45</v>
      </c>
      <c r="M72" s="4">
        <f t="shared" si="8"/>
        <v>80</v>
      </c>
      <c r="N72" s="4">
        <v>85</v>
      </c>
      <c r="O72" s="4">
        <v>35</v>
      </c>
      <c r="P72" s="4">
        <v>1</v>
      </c>
      <c r="Q72" s="4">
        <f t="shared" si="13"/>
        <v>13.25</v>
      </c>
    </row>
    <row r="73" spans="1:17">
      <c r="A73">
        <v>72</v>
      </c>
      <c r="B73" t="s">
        <v>145</v>
      </c>
      <c r="C73" t="s">
        <v>146</v>
      </c>
      <c r="D73" t="s">
        <v>245</v>
      </c>
      <c r="E73" s="4">
        <f t="shared" si="9"/>
        <v>0.75</v>
      </c>
      <c r="F73" s="4">
        <f t="shared" si="10"/>
        <v>3.5</v>
      </c>
      <c r="G73" s="4">
        <f t="shared" si="11"/>
        <v>1.75</v>
      </c>
      <c r="H73" s="4">
        <v>0</v>
      </c>
      <c r="I73" s="4">
        <v>4.5</v>
      </c>
      <c r="J73" s="4">
        <f t="shared" si="12"/>
        <v>4.75</v>
      </c>
      <c r="K73" s="4">
        <v>35</v>
      </c>
      <c r="L73" s="4">
        <v>15</v>
      </c>
      <c r="M73" s="4">
        <f t="shared" si="8"/>
        <v>90</v>
      </c>
      <c r="N73" s="4">
        <v>95</v>
      </c>
      <c r="O73" s="4">
        <v>70</v>
      </c>
      <c r="Q73" s="4">
        <f t="shared" si="13"/>
        <v>15.25</v>
      </c>
    </row>
    <row r="74" spans="1:17">
      <c r="A74">
        <v>73</v>
      </c>
      <c r="B74" t="s">
        <v>147</v>
      </c>
      <c r="C74" t="s">
        <v>148</v>
      </c>
      <c r="D74" t="s">
        <v>264</v>
      </c>
      <c r="E74" s="4">
        <f t="shared" si="9"/>
        <v>0</v>
      </c>
      <c r="F74" s="4">
        <f t="shared" si="10"/>
        <v>4.5</v>
      </c>
      <c r="G74" s="4">
        <f t="shared" si="11"/>
        <v>1.75</v>
      </c>
      <c r="H74" s="4">
        <v>0</v>
      </c>
      <c r="I74" s="4">
        <v>4.5</v>
      </c>
      <c r="J74" s="4">
        <f t="shared" si="12"/>
        <v>5</v>
      </c>
      <c r="K74" s="4">
        <v>35</v>
      </c>
      <c r="L74" s="4">
        <v>0</v>
      </c>
      <c r="M74" s="4">
        <f t="shared" si="8"/>
        <v>90</v>
      </c>
      <c r="N74" s="4">
        <v>100</v>
      </c>
      <c r="O74" s="4">
        <v>90</v>
      </c>
      <c r="P74" s="4">
        <v>0</v>
      </c>
      <c r="Q74" s="4">
        <f t="shared" si="13"/>
        <v>15.75</v>
      </c>
    </row>
    <row r="75" spans="1:17">
      <c r="A75">
        <v>74</v>
      </c>
      <c r="B75" t="s">
        <v>149</v>
      </c>
      <c r="C75" t="s">
        <v>272</v>
      </c>
      <c r="D75" t="s">
        <v>246</v>
      </c>
      <c r="E75" s="4">
        <f t="shared" si="9"/>
        <v>2.85</v>
      </c>
      <c r="F75" s="4">
        <f t="shared" si="10"/>
        <v>3.75</v>
      </c>
      <c r="G75" s="4">
        <f t="shared" si="11"/>
        <v>2.25</v>
      </c>
      <c r="H75" s="4">
        <v>14</v>
      </c>
      <c r="I75" s="4">
        <v>5</v>
      </c>
      <c r="J75" s="4">
        <f t="shared" si="12"/>
        <v>5</v>
      </c>
      <c r="K75" s="4">
        <v>45</v>
      </c>
      <c r="L75" s="4">
        <v>57</v>
      </c>
      <c r="M75" s="4">
        <f t="shared" si="8"/>
        <v>100</v>
      </c>
      <c r="N75" s="4">
        <v>100</v>
      </c>
      <c r="O75" s="4">
        <v>75</v>
      </c>
      <c r="Q75" s="4">
        <f t="shared" si="13"/>
        <v>32.85</v>
      </c>
    </row>
    <row r="76" spans="1:17">
      <c r="A76">
        <v>75</v>
      </c>
      <c r="B76" t="s">
        <v>150</v>
      </c>
      <c r="C76" t="s">
        <v>151</v>
      </c>
      <c r="D76" t="s">
        <v>247</v>
      </c>
      <c r="E76" s="4">
        <f t="shared" si="9"/>
        <v>4.3499999999999996</v>
      </c>
      <c r="F76" s="4">
        <f t="shared" si="10"/>
        <v>3.5</v>
      </c>
      <c r="G76" s="4">
        <f t="shared" si="11"/>
        <v>3.25</v>
      </c>
      <c r="H76" s="4">
        <v>7</v>
      </c>
      <c r="I76" s="4">
        <v>4.75</v>
      </c>
      <c r="J76" s="4">
        <f t="shared" si="12"/>
        <v>4.75</v>
      </c>
      <c r="K76" s="4">
        <v>65</v>
      </c>
      <c r="L76" s="4">
        <v>87</v>
      </c>
      <c r="M76" s="4">
        <f t="shared" si="8"/>
        <v>95</v>
      </c>
      <c r="N76" s="4">
        <v>95</v>
      </c>
      <c r="O76" s="4">
        <v>70</v>
      </c>
      <c r="P76" s="4">
        <v>12</v>
      </c>
      <c r="Q76" s="4">
        <f t="shared" si="13"/>
        <v>32.6</v>
      </c>
    </row>
    <row r="77" spans="1:17">
      <c r="A77">
        <v>76</v>
      </c>
      <c r="B77" t="s">
        <v>152</v>
      </c>
      <c r="C77" t="s">
        <v>153</v>
      </c>
      <c r="D77" t="s">
        <v>248</v>
      </c>
      <c r="E77" s="4">
        <f t="shared" si="9"/>
        <v>5</v>
      </c>
      <c r="F77" s="4">
        <f t="shared" si="10"/>
        <v>4.25</v>
      </c>
      <c r="G77" s="4">
        <f t="shared" si="11"/>
        <v>3.75</v>
      </c>
      <c r="H77" s="4">
        <v>21</v>
      </c>
      <c r="J77" s="4">
        <f t="shared" si="12"/>
        <v>3.25</v>
      </c>
      <c r="K77" s="4">
        <v>75</v>
      </c>
      <c r="L77" s="4">
        <v>100</v>
      </c>
      <c r="M77" s="4">
        <f t="shared" si="8"/>
        <v>0</v>
      </c>
      <c r="N77" s="4">
        <v>65</v>
      </c>
      <c r="O77" s="4">
        <v>85</v>
      </c>
      <c r="Q77" s="4">
        <f t="shared" si="13"/>
        <v>37.25</v>
      </c>
    </row>
    <row r="78" spans="1:17">
      <c r="A78">
        <v>77</v>
      </c>
      <c r="B78" t="s">
        <v>154</v>
      </c>
      <c r="C78" t="s">
        <v>155</v>
      </c>
      <c r="D78" t="s">
        <v>249</v>
      </c>
      <c r="E78" s="4">
        <f t="shared" si="9"/>
        <v>2.5499999999999998</v>
      </c>
      <c r="F78" s="4">
        <f t="shared" si="10"/>
        <v>3.75</v>
      </c>
      <c r="G78" s="4">
        <f t="shared" si="11"/>
        <v>3</v>
      </c>
      <c r="H78" s="4">
        <v>10</v>
      </c>
      <c r="I78" s="4">
        <v>4.75</v>
      </c>
      <c r="J78" s="4">
        <f t="shared" si="12"/>
        <v>4.75</v>
      </c>
      <c r="K78" s="4">
        <v>60</v>
      </c>
      <c r="L78" s="4">
        <v>51</v>
      </c>
      <c r="M78" s="4">
        <f t="shared" si="8"/>
        <v>95</v>
      </c>
      <c r="N78" s="4">
        <v>95</v>
      </c>
      <c r="O78" s="4">
        <v>75</v>
      </c>
      <c r="Q78" s="4">
        <f t="shared" si="13"/>
        <v>28.8</v>
      </c>
    </row>
    <row r="79" spans="1:17">
      <c r="A79">
        <v>78</v>
      </c>
      <c r="B79" t="s">
        <v>156</v>
      </c>
      <c r="C79" t="s">
        <v>157</v>
      </c>
      <c r="D79" t="s">
        <v>250</v>
      </c>
      <c r="E79" s="4">
        <f t="shared" si="9"/>
        <v>0</v>
      </c>
      <c r="F79" s="4">
        <f t="shared" si="10"/>
        <v>2</v>
      </c>
      <c r="G79" s="4">
        <f t="shared" si="11"/>
        <v>0</v>
      </c>
      <c r="I79" s="4">
        <v>2.5</v>
      </c>
      <c r="J79" s="4">
        <f t="shared" si="12"/>
        <v>0</v>
      </c>
      <c r="L79" s="4">
        <v>0</v>
      </c>
      <c r="M79" s="4">
        <f t="shared" si="8"/>
        <v>50</v>
      </c>
      <c r="O79" s="4">
        <v>40</v>
      </c>
      <c r="Q79" s="4">
        <f t="shared" si="13"/>
        <v>4.5</v>
      </c>
    </row>
    <row r="80" spans="1:17">
      <c r="A80">
        <v>79</v>
      </c>
      <c r="B80" t="s">
        <v>158</v>
      </c>
      <c r="C80" t="s">
        <v>159</v>
      </c>
      <c r="D80" t="s">
        <v>262</v>
      </c>
      <c r="E80" s="4">
        <f t="shared" si="9"/>
        <v>3.2</v>
      </c>
      <c r="F80" s="4">
        <f t="shared" si="10"/>
        <v>3.5</v>
      </c>
      <c r="G80" s="4">
        <f t="shared" si="11"/>
        <v>3</v>
      </c>
      <c r="H80" s="4">
        <v>6</v>
      </c>
      <c r="I80" s="4">
        <v>3.75</v>
      </c>
      <c r="J80" s="4">
        <f t="shared" si="12"/>
        <v>4.5</v>
      </c>
      <c r="K80" s="4">
        <v>60</v>
      </c>
      <c r="L80" s="4">
        <v>64</v>
      </c>
      <c r="M80" s="4">
        <f t="shared" si="8"/>
        <v>75</v>
      </c>
      <c r="N80" s="4">
        <v>90</v>
      </c>
      <c r="O80" s="4">
        <v>70</v>
      </c>
      <c r="P80" s="4">
        <v>13</v>
      </c>
      <c r="Q80" s="4">
        <f t="shared" si="13"/>
        <v>30.95</v>
      </c>
    </row>
    <row r="81" spans="1:17">
      <c r="A81">
        <v>80</v>
      </c>
      <c r="B81" t="s">
        <v>160</v>
      </c>
      <c r="C81" t="s">
        <v>161</v>
      </c>
      <c r="D81" t="s">
        <v>251</v>
      </c>
      <c r="E81" s="4">
        <f t="shared" si="9"/>
        <v>2.2000000000000002</v>
      </c>
      <c r="F81" s="4">
        <f t="shared" si="10"/>
        <v>4.25</v>
      </c>
      <c r="G81" s="4">
        <f t="shared" si="11"/>
        <v>3</v>
      </c>
      <c r="H81" s="4">
        <v>1</v>
      </c>
      <c r="I81" s="4">
        <v>4.25</v>
      </c>
      <c r="J81" s="4">
        <f t="shared" si="12"/>
        <v>4.5</v>
      </c>
      <c r="K81" s="4">
        <v>60</v>
      </c>
      <c r="L81" s="4">
        <v>44</v>
      </c>
      <c r="M81" s="4">
        <f t="shared" si="8"/>
        <v>85</v>
      </c>
      <c r="N81" s="4">
        <v>90</v>
      </c>
      <c r="O81" s="4">
        <v>85</v>
      </c>
      <c r="P81" s="4">
        <v>7</v>
      </c>
      <c r="Q81" s="4">
        <f t="shared" si="13"/>
        <v>25.2</v>
      </c>
    </row>
    <row r="82" spans="1:17">
      <c r="A82">
        <v>81</v>
      </c>
      <c r="B82" t="s">
        <v>162</v>
      </c>
      <c r="C82" t="s">
        <v>163</v>
      </c>
      <c r="D82" t="s">
        <v>252</v>
      </c>
      <c r="E82" s="4">
        <f t="shared" si="9"/>
        <v>2.5</v>
      </c>
      <c r="F82" s="4">
        <f t="shared" si="10"/>
        <v>3.75</v>
      </c>
      <c r="G82" s="4">
        <f t="shared" si="11"/>
        <v>0</v>
      </c>
      <c r="H82" s="4">
        <v>3</v>
      </c>
      <c r="I82" s="4">
        <v>5</v>
      </c>
      <c r="J82" s="4">
        <f t="shared" si="12"/>
        <v>2.75</v>
      </c>
      <c r="L82" s="4">
        <v>50</v>
      </c>
      <c r="M82" s="4">
        <f t="shared" si="8"/>
        <v>100</v>
      </c>
      <c r="N82" s="4">
        <v>55</v>
      </c>
      <c r="O82" s="4">
        <v>75</v>
      </c>
      <c r="P82" s="4">
        <v>1</v>
      </c>
      <c r="Q82" s="4">
        <f t="shared" si="13"/>
        <v>15</v>
      </c>
    </row>
    <row r="83" spans="1:17">
      <c r="A83">
        <v>82</v>
      </c>
      <c r="B83" t="s">
        <v>164</v>
      </c>
      <c r="C83" t="s">
        <v>165</v>
      </c>
      <c r="D83" t="s">
        <v>253</v>
      </c>
      <c r="E83" s="4">
        <f t="shared" si="9"/>
        <v>2.2000000000000002</v>
      </c>
      <c r="F83" s="4">
        <f t="shared" si="10"/>
        <v>0</v>
      </c>
      <c r="G83" s="4">
        <f t="shared" si="11"/>
        <v>0</v>
      </c>
      <c r="H83" s="4">
        <v>2</v>
      </c>
      <c r="I83" s="4">
        <v>2.5</v>
      </c>
      <c r="J83" s="4">
        <f t="shared" si="12"/>
        <v>0</v>
      </c>
      <c r="L83" s="4">
        <v>44</v>
      </c>
      <c r="M83" s="4">
        <f t="shared" si="8"/>
        <v>50</v>
      </c>
      <c r="Q83" s="4">
        <f t="shared" si="13"/>
        <v>6.7</v>
      </c>
    </row>
    <row r="84" spans="1:17">
      <c r="A84">
        <v>83</v>
      </c>
      <c r="B84" t="s">
        <v>166</v>
      </c>
      <c r="C84" t="s">
        <v>167</v>
      </c>
      <c r="D84" t="s">
        <v>254</v>
      </c>
      <c r="E84" s="4">
        <f t="shared" si="9"/>
        <v>0</v>
      </c>
      <c r="F84" s="4">
        <f t="shared" si="10"/>
        <v>0</v>
      </c>
      <c r="G84" s="4">
        <f t="shared" si="11"/>
        <v>0</v>
      </c>
      <c r="J84" s="4">
        <f t="shared" si="12"/>
        <v>0</v>
      </c>
      <c r="M84" s="4">
        <f t="shared" si="8"/>
        <v>0</v>
      </c>
      <c r="Q84" s="4">
        <f t="shared" si="13"/>
        <v>0</v>
      </c>
    </row>
    <row r="85" spans="1:17">
      <c r="A85">
        <v>84</v>
      </c>
      <c r="B85" t="s">
        <v>168</v>
      </c>
      <c r="C85" t="s">
        <v>169</v>
      </c>
      <c r="D85" t="s">
        <v>255</v>
      </c>
      <c r="E85" s="4">
        <f t="shared" si="9"/>
        <v>3.5</v>
      </c>
      <c r="F85" s="4">
        <f t="shared" si="10"/>
        <v>4.25</v>
      </c>
      <c r="G85" s="4">
        <f t="shared" si="11"/>
        <v>2.25</v>
      </c>
      <c r="H85" s="4">
        <v>11</v>
      </c>
      <c r="I85" s="4">
        <v>4.5</v>
      </c>
      <c r="J85" s="4">
        <f t="shared" si="12"/>
        <v>4.75</v>
      </c>
      <c r="K85" s="4">
        <v>45</v>
      </c>
      <c r="L85" s="4">
        <v>70</v>
      </c>
      <c r="M85" s="4">
        <f t="shared" si="8"/>
        <v>90</v>
      </c>
      <c r="N85" s="4">
        <v>95</v>
      </c>
      <c r="O85" s="4">
        <v>85</v>
      </c>
      <c r="P85" s="4">
        <v>16</v>
      </c>
      <c r="Q85" s="4">
        <f t="shared" si="13"/>
        <v>35.25</v>
      </c>
    </row>
    <row r="86" spans="1:17">
      <c r="A86">
        <v>85</v>
      </c>
      <c r="B86" t="s">
        <v>170</v>
      </c>
      <c r="C86" t="s">
        <v>171</v>
      </c>
      <c r="D86" t="s">
        <v>256</v>
      </c>
      <c r="E86" s="4">
        <f t="shared" si="9"/>
        <v>4.5</v>
      </c>
      <c r="F86" s="4">
        <f t="shared" si="10"/>
        <v>3.25</v>
      </c>
      <c r="G86" s="4">
        <f t="shared" si="11"/>
        <v>1.5</v>
      </c>
      <c r="H86" s="4">
        <v>8</v>
      </c>
      <c r="I86" s="4">
        <v>5</v>
      </c>
      <c r="J86" s="4">
        <f t="shared" si="12"/>
        <v>4.25</v>
      </c>
      <c r="K86" s="4">
        <v>30</v>
      </c>
      <c r="L86" s="4">
        <v>90</v>
      </c>
      <c r="M86" s="4">
        <f t="shared" si="8"/>
        <v>100</v>
      </c>
      <c r="N86" s="4">
        <v>85</v>
      </c>
      <c r="O86" s="4">
        <v>65</v>
      </c>
      <c r="P86" s="4">
        <v>3</v>
      </c>
      <c r="Q86" s="4">
        <f t="shared" si="13"/>
        <v>21.5</v>
      </c>
    </row>
    <row r="87" spans="1:17">
      <c r="A87">
        <v>86</v>
      </c>
      <c r="B87" t="s">
        <v>172</v>
      </c>
      <c r="C87" t="s">
        <v>173</v>
      </c>
      <c r="D87" t="s">
        <v>257</v>
      </c>
      <c r="E87" s="4">
        <f t="shared" si="9"/>
        <v>0</v>
      </c>
      <c r="F87" s="4">
        <f t="shared" si="10"/>
        <v>0</v>
      </c>
      <c r="G87" s="4">
        <f t="shared" si="11"/>
        <v>0</v>
      </c>
      <c r="J87" s="4">
        <f t="shared" si="12"/>
        <v>0</v>
      </c>
      <c r="M87" s="4">
        <f t="shared" si="8"/>
        <v>0</v>
      </c>
      <c r="Q87" s="4">
        <f t="shared" si="13"/>
        <v>0</v>
      </c>
    </row>
    <row r="88" spans="1:17">
      <c r="A88">
        <v>87</v>
      </c>
      <c r="B88" t="s">
        <v>174</v>
      </c>
      <c r="C88" t="s">
        <v>175</v>
      </c>
      <c r="D88" t="s">
        <v>258</v>
      </c>
      <c r="E88" s="4">
        <f t="shared" si="9"/>
        <v>2.25</v>
      </c>
      <c r="F88" s="4">
        <f t="shared" si="10"/>
        <v>1.25</v>
      </c>
      <c r="G88" s="4">
        <f t="shared" si="11"/>
        <v>2</v>
      </c>
      <c r="H88" s="4">
        <v>16</v>
      </c>
      <c r="I88" s="4">
        <v>4.5</v>
      </c>
      <c r="J88" s="4">
        <f t="shared" si="12"/>
        <v>0</v>
      </c>
      <c r="K88" s="4">
        <v>40</v>
      </c>
      <c r="L88" s="4">
        <v>45</v>
      </c>
      <c r="M88" s="4">
        <f t="shared" si="8"/>
        <v>90</v>
      </c>
      <c r="N88" s="4">
        <v>0</v>
      </c>
      <c r="O88" s="4">
        <v>25</v>
      </c>
      <c r="Q88" s="4">
        <f t="shared" si="13"/>
        <v>26</v>
      </c>
    </row>
    <row r="89" spans="1:17">
      <c r="A89">
        <v>88</v>
      </c>
      <c r="B89" t="s">
        <v>176</v>
      </c>
      <c r="C89" t="s">
        <v>177</v>
      </c>
      <c r="D89" t="s">
        <v>259</v>
      </c>
      <c r="E89" s="4">
        <f t="shared" si="9"/>
        <v>0</v>
      </c>
      <c r="F89" s="4">
        <f t="shared" si="10"/>
        <v>0</v>
      </c>
      <c r="G89" s="4">
        <f t="shared" si="11"/>
        <v>0</v>
      </c>
      <c r="I89" s="4">
        <v>4.75</v>
      </c>
      <c r="J89" s="4">
        <f t="shared" si="12"/>
        <v>4.25</v>
      </c>
      <c r="M89" s="4">
        <f t="shared" si="8"/>
        <v>95</v>
      </c>
      <c r="N89" s="4">
        <v>85</v>
      </c>
      <c r="O89" s="4">
        <v>0</v>
      </c>
      <c r="Q89" s="4">
        <f t="shared" si="13"/>
        <v>9</v>
      </c>
    </row>
    <row r="90" spans="1:17">
      <c r="A90">
        <v>89</v>
      </c>
      <c r="B90" t="s">
        <v>178</v>
      </c>
      <c r="C90" t="s">
        <v>179</v>
      </c>
      <c r="D90" t="s">
        <v>263</v>
      </c>
      <c r="E90" s="4">
        <f t="shared" si="9"/>
        <v>0</v>
      </c>
      <c r="F90" s="4">
        <f t="shared" si="10"/>
        <v>3.75</v>
      </c>
      <c r="G90" s="4">
        <f t="shared" si="11"/>
        <v>0</v>
      </c>
      <c r="I90" s="4">
        <v>4.25</v>
      </c>
      <c r="J90" s="4">
        <f t="shared" si="12"/>
        <v>4.25</v>
      </c>
      <c r="M90" s="4">
        <f t="shared" si="8"/>
        <v>85</v>
      </c>
      <c r="N90" s="4">
        <v>85</v>
      </c>
      <c r="O90" s="4">
        <v>75</v>
      </c>
      <c r="Q90" s="4">
        <f t="shared" si="13"/>
        <v>12.25</v>
      </c>
    </row>
    <row r="91" spans="1:17">
      <c r="A91">
        <v>90</v>
      </c>
      <c r="B91" t="s">
        <v>180</v>
      </c>
      <c r="C91" t="s">
        <v>181</v>
      </c>
      <c r="D91" t="s">
        <v>260</v>
      </c>
      <c r="E91" s="4">
        <f t="shared" si="9"/>
        <v>3.85</v>
      </c>
      <c r="F91" s="4">
        <f t="shared" si="10"/>
        <v>3.25</v>
      </c>
      <c r="G91" s="4">
        <f t="shared" si="11"/>
        <v>1.75</v>
      </c>
      <c r="H91" s="4">
        <v>8</v>
      </c>
      <c r="I91" s="4">
        <v>3.5</v>
      </c>
      <c r="J91" s="4">
        <f t="shared" si="12"/>
        <v>3.5</v>
      </c>
      <c r="K91" s="4">
        <v>35</v>
      </c>
      <c r="L91" s="4">
        <v>77</v>
      </c>
      <c r="M91" s="4">
        <f t="shared" si="8"/>
        <v>70</v>
      </c>
      <c r="N91" s="4">
        <v>70</v>
      </c>
      <c r="O91" s="4">
        <v>65</v>
      </c>
      <c r="Q91" s="4">
        <f t="shared" si="13"/>
        <v>23.85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2018-01-04T11:31:56Z</dcterms:modified>
  <cp:category/>
</cp:coreProperties>
</file>