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<sst xmlns="http://schemas.openxmlformats.org/spreadsheetml/2006/main" count="486" uniqueCount="220">
  <si>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</si>
  <si>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</si>
  <si>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</si>
  <si>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</si>
  <si>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</si>
  <si>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</si>
  <si>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</si>
  <si>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</si>
  <si>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</si>
  <si>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</si>
  <si>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</si>
  <si>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</si>
  <si>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</si>
  <si>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</si>
  <si>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</si>
  <si>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</si>
  <si>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Prodekan za nastavu: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</si>
  <si>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</si>
  <si>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</si>
  <si>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</si>
  <si>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</si>
  <si>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>Osnove elektrotehnike I</t>
    </r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</si>
  <si>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</si>
  <si>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</si>
  <si>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</si>
  <si>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</si>
  <si>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</si>
  <si>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</si>
  <si>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</si>
  <si>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</si>
  <si>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</si>
  <si>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</si>
  <si>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</si>
  <si>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</si>
  <si>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</si>
  <si>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Vid</t>
  </si>
  <si>
    <t>5/2016</t>
  </si>
  <si>
    <t>Pavićević Savo</t>
  </si>
  <si>
    <t>B</t>
  </si>
  <si>
    <t>8/2016</t>
  </si>
  <si>
    <t>Mujović Luka</t>
  </si>
  <si>
    <t>S</t>
  </si>
  <si>
    <t>9/2016</t>
  </si>
  <si>
    <t>Ljuljić Marko</t>
  </si>
  <si>
    <t>10/2016</t>
  </si>
  <si>
    <t>Drinčić Dejan</t>
  </si>
  <si>
    <t>14/2016</t>
  </si>
  <si>
    <t>Vujisić Maja</t>
  </si>
  <si>
    <t>15/2016</t>
  </si>
  <si>
    <t>Šćekić Lazar</t>
  </si>
  <si>
    <t>16/2016</t>
  </si>
  <si>
    <t>Radović Jovan</t>
  </si>
  <si>
    <t>17/2016</t>
  </si>
  <si>
    <t>Novović Dragoslav</t>
  </si>
  <si>
    <t>18/2016</t>
  </si>
  <si>
    <t>Vraneš Dejan</t>
  </si>
  <si>
    <t>20/2016</t>
  </si>
  <si>
    <t>Vučinić Milica</t>
  </si>
  <si>
    <t>21/2016</t>
  </si>
  <si>
    <t>Bogdanović Boro</t>
  </si>
  <si>
    <t>22/2016</t>
  </si>
  <si>
    <t>Srdanović Neda</t>
  </si>
  <si>
    <t>23/2016</t>
  </si>
  <si>
    <t>Novaković Pavle</t>
  </si>
  <si>
    <t>24/2016</t>
  </si>
  <si>
    <t>Anđelić Milena</t>
  </si>
  <si>
    <t>26/2016</t>
  </si>
  <si>
    <t>Brakočević Ksenija</t>
  </si>
  <si>
    <t>27/2016</t>
  </si>
  <si>
    <t>Aligrudić Jelena</t>
  </si>
  <si>
    <t>29/2016</t>
  </si>
  <si>
    <t>Vuksanović Marko</t>
  </si>
  <si>
    <t>30/2016</t>
  </si>
  <si>
    <t>Muratović Ana</t>
  </si>
  <si>
    <t>31/2016</t>
  </si>
  <si>
    <t>Jovanović Obrad</t>
  </si>
  <si>
    <t>32/2016</t>
  </si>
  <si>
    <t>Vujičić Jovana</t>
  </si>
  <si>
    <t>38/2016</t>
  </si>
  <si>
    <t>Bulatović Miraš</t>
  </si>
  <si>
    <t>39/2016</t>
  </si>
  <si>
    <t>Raković Nikola</t>
  </si>
  <si>
    <t>44/2016</t>
  </si>
  <si>
    <t>Dragić Miloš</t>
  </si>
  <si>
    <t>51/2016</t>
  </si>
  <si>
    <t>Radanović Nikola</t>
  </si>
  <si>
    <t>52/2016</t>
  </si>
  <si>
    <t>Potpara Mitar</t>
  </si>
  <si>
    <t>53/2016</t>
  </si>
  <si>
    <t>Božović Miloš</t>
  </si>
  <si>
    <t>59/2016</t>
  </si>
  <si>
    <t>Minić Anđela</t>
  </si>
  <si>
    <t>62/2016</t>
  </si>
  <si>
    <t>Zajović Nataša</t>
  </si>
  <si>
    <t>66/2016</t>
  </si>
  <si>
    <t>Zekić Danijel</t>
  </si>
  <si>
    <t>71/2016</t>
  </si>
  <si>
    <t>Vukadinović Veljko</t>
  </si>
  <si>
    <t>76/2016</t>
  </si>
  <si>
    <t>Mujović Ivan</t>
  </si>
  <si>
    <t>81/2016</t>
  </si>
  <si>
    <t>Ružić Nikola</t>
  </si>
  <si>
    <t>85/2016</t>
  </si>
  <si>
    <t>Dubljević Đina</t>
  </si>
  <si>
    <t>88/2016</t>
  </si>
  <si>
    <t>Piper Jelena</t>
  </si>
  <si>
    <t>92/2016</t>
  </si>
  <si>
    <t>Kankaraš Jovan</t>
  </si>
  <si>
    <t>95/2016</t>
  </si>
  <si>
    <t>Ognjenović Kristina</t>
  </si>
  <si>
    <t>9004/2016</t>
  </si>
  <si>
    <t>Stanković Đorđe</t>
  </si>
  <si>
    <t>9015/2016</t>
  </si>
  <si>
    <t>Markuš Nikola</t>
  </si>
  <si>
    <t>9038/2016</t>
  </si>
  <si>
    <t>Kovač Mia</t>
  </si>
  <si>
    <t>9060/2016</t>
  </si>
  <si>
    <t>Ognjenović Uroš</t>
  </si>
  <si>
    <t>9068/2016</t>
  </si>
  <si>
    <t>Čindrak Enis</t>
  </si>
  <si>
    <t>3/2015</t>
  </si>
  <si>
    <t>Šabazović Berin</t>
  </si>
  <si>
    <t>15/2015</t>
  </si>
  <si>
    <t>Vučetić Miloš</t>
  </si>
  <si>
    <t>26/2015</t>
  </si>
  <si>
    <t>Vujošević Aleksa</t>
  </si>
  <si>
    <t>27/2015</t>
  </si>
  <si>
    <t>Aleksić Andrija</t>
  </si>
  <si>
    <t>29/2015</t>
  </si>
  <si>
    <t>Grbović Milica</t>
  </si>
  <si>
    <t>50/2015</t>
  </si>
  <si>
    <t>Prelević Vuko</t>
  </si>
  <si>
    <t>62/2015</t>
  </si>
  <si>
    <t>Korać Milica</t>
  </si>
  <si>
    <t>64/2015</t>
  </si>
  <si>
    <t>Knežević Bogdana</t>
  </si>
  <si>
    <t>68/2015</t>
  </si>
  <si>
    <t>Bulatović Bojana</t>
  </si>
  <si>
    <t>70/2015</t>
  </si>
  <si>
    <t>Ćurčić Ivan</t>
  </si>
  <si>
    <t>89/2015</t>
  </si>
  <si>
    <t>Ramović Šućo</t>
  </si>
  <si>
    <t>97/2015</t>
  </si>
  <si>
    <t>Kljajić Nebojša</t>
  </si>
  <si>
    <t>9001/2015</t>
  </si>
  <si>
    <t>Raičević Vasilije</t>
  </si>
  <si>
    <t>9013/2015</t>
  </si>
  <si>
    <t>Popović Jovan</t>
  </si>
  <si>
    <t>9058/2015</t>
  </si>
  <si>
    <t>Pejović Nikola</t>
  </si>
  <si>
    <t>16/2014</t>
  </si>
  <si>
    <t>Vulezić Kristina</t>
  </si>
  <si>
    <t>25/2014</t>
  </si>
  <si>
    <t>Todorović Stefan</t>
  </si>
  <si>
    <t>30/2014</t>
  </si>
  <si>
    <t>Blagojević Aleksandar</t>
  </si>
  <si>
    <t>31/2014</t>
  </si>
  <si>
    <t>Filipović Nikola</t>
  </si>
  <si>
    <t>46/2014</t>
  </si>
  <si>
    <t>Miljanić Jovan</t>
  </si>
  <si>
    <t>53/2014</t>
  </si>
  <si>
    <t>Vulanović Filip</t>
  </si>
  <si>
    <t>59/2014</t>
  </si>
  <si>
    <t>Kurtagić Maida</t>
  </si>
  <si>
    <t>74/2014</t>
  </si>
  <si>
    <t>Pavićević Petar</t>
  </si>
  <si>
    <t>79/2014</t>
  </si>
  <si>
    <t>Kadić Miloš</t>
  </si>
  <si>
    <t>85/2014</t>
  </si>
  <si>
    <t>Janketić Miljan</t>
  </si>
  <si>
    <t>95/2014</t>
  </si>
  <si>
    <t>Šimun Velibor</t>
  </si>
  <si>
    <t>98/2014</t>
  </si>
  <si>
    <t>Salković Bekir</t>
  </si>
  <si>
    <t>9043/2014</t>
  </si>
  <si>
    <t>Lopušina Milivoje</t>
  </si>
  <si>
    <t>4/2013</t>
  </si>
  <si>
    <t>Redžematović Damir</t>
  </si>
  <si>
    <t>24/2013</t>
  </si>
  <si>
    <t>Špadijer Nikola</t>
  </si>
  <si>
    <t>25/2013</t>
  </si>
  <si>
    <t>Đukić Valentina</t>
  </si>
  <si>
    <t>51/2013</t>
  </si>
  <si>
    <t>Vujović Marko</t>
  </si>
  <si>
    <t>57/2013</t>
  </si>
  <si>
    <t>Brnjada Vasilisa</t>
  </si>
  <si>
    <t>63/2013</t>
  </si>
  <si>
    <t>Ružić Milan</t>
  </si>
  <si>
    <t>65/2013</t>
  </si>
  <si>
    <t>Daković Filip</t>
  </si>
  <si>
    <t>74/2013</t>
  </si>
  <si>
    <t>Radusinović Igor</t>
  </si>
  <si>
    <t>82/2013</t>
  </si>
  <si>
    <t>Kandić Ivana</t>
  </si>
  <si>
    <t>4/2011</t>
  </si>
  <si>
    <t>Kuloglija Emir</t>
  </si>
  <si>
    <t>20/2011</t>
  </si>
  <si>
    <t>Maraš Nebojša</t>
  </si>
  <si>
    <t>100/2011</t>
  </si>
  <si>
    <t>Joković Dijana</t>
  </si>
  <si>
    <t>33/2010</t>
  </si>
  <si>
    <t>Pupavac Aleksandar</t>
  </si>
  <si>
    <t>44/2010</t>
  </si>
  <si>
    <t>Dvožak Mirko</t>
  </si>
  <si>
    <t>63/2010</t>
  </si>
  <si>
    <t>Dedić Boban</t>
  </si>
  <si>
    <t>9011/2010</t>
  </si>
  <si>
    <t>Koprivica Tanja</t>
  </si>
  <si>
    <t>23/2009</t>
  </si>
  <si>
    <t>Vojinović Pavle</t>
  </si>
  <si>
    <t>14/2008</t>
  </si>
  <si>
    <t>Kovačević Mladen</t>
  </si>
  <si>
    <t>22/2005</t>
  </si>
  <si>
    <t>Simonović Sandra</t>
  </si>
  <si>
    <t>KOL [50]</t>
  </si>
  <si>
    <t>POP_KOL [50]</t>
  </si>
  <si>
    <t>K [50]</t>
  </si>
  <si>
    <t>ISPIT [50]</t>
  </si>
  <si>
    <t>POP_ISPIT [50]</t>
  </si>
  <si>
    <t>ZBIR [100]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</si>
</sst>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2"/>
      <name val="Times New Roman"/>
      <family val="1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58" applyFont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49" fontId="17" fillId="0" borderId="13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6" fillId="0" borderId="0" xfId="58" applyFont="1" applyAlignment="1">
      <alignment horizontal="right"/>
      <protection/>
    </xf>
    <xf numFmtId="0" fontId="16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6" fillId="0" borderId="13" xfId="58" applyFont="1" applyBorder="1" applyAlignment="1">
      <alignment/>
      <protection/>
    </xf>
    <xf numFmtId="0" fontId="16" fillId="0" borderId="0" xfId="58" applyFont="1" applyBorder="1" applyAlignment="1">
      <alignment horizontal="left"/>
      <protection/>
    </xf>
    <xf numFmtId="0" fontId="16" fillId="0" borderId="0" xfId="58" applyFont="1" applyBorder="1" applyAlignment="1">
      <alignment horizontal="right"/>
      <protection/>
    </xf>
    <xf numFmtId="0" fontId="16" fillId="0" borderId="0" xfId="58" applyFont="1" applyBorder="1" applyAlignment="1">
      <alignment/>
      <protection/>
    </xf>
    <xf numFmtId="0" fontId="16" fillId="0" borderId="14" xfId="58" applyFont="1" applyBorder="1" applyAlignment="1">
      <alignment horizontal="right"/>
      <protection/>
    </xf>
    <xf numFmtId="0" fontId="19" fillId="0" borderId="19" xfId="58" applyFont="1" applyBorder="1" applyAlignment="1">
      <alignment/>
      <protection/>
    </xf>
    <xf numFmtId="0" fontId="19" fillId="0" borderId="15" xfId="58" applyFont="1" applyBorder="1" applyAlignment="1">
      <alignment horizontal="left"/>
      <protection/>
    </xf>
    <xf numFmtId="0" fontId="16" fillId="0" borderId="15" xfId="58" applyFont="1" applyBorder="1" applyAlignment="1">
      <alignment horizontal="right"/>
      <protection/>
    </xf>
    <xf numFmtId="0" fontId="16" fillId="0" borderId="15" xfId="58" applyFont="1" applyBorder="1" applyAlignment="1">
      <alignment/>
      <protection/>
    </xf>
    <xf numFmtId="0" fontId="16" fillId="0" borderId="20" xfId="58" applyFont="1" applyBorder="1" applyAlignment="1">
      <alignment horizontal="right"/>
      <protection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2" fillId="32" borderId="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1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0" fontId="0" fillId="0" borderId="12" xfId="0" applyFont="1" applyBorder="1" applyAlignment="1">
      <alignment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59" applyFill="1" applyBorder="1">
      <alignment/>
      <protection/>
    </xf>
    <xf numFmtId="0" fontId="14" fillId="0" borderId="0" xfId="0" applyFont="1" applyBorder="1" applyAlignment="1">
      <alignment horizontal="center"/>
    </xf>
    <xf numFmtId="0" fontId="0" fillId="0" borderId="0" xfId="59" applyFont="1" applyFill="1" applyBorder="1">
      <alignment/>
      <protection/>
    </xf>
    <xf numFmtId="213" fontId="0" fillId="0" borderId="0" xfId="0" applyNumberFormat="1" applyFont="1" applyBorder="1" applyAlignment="1">
      <alignment/>
    </xf>
    <xf numFmtId="49" fontId="21" fillId="32" borderId="0" xfId="59" applyNumberFormat="1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6" fillId="0" borderId="15" xfId="58" applyFont="1" applyBorder="1" applyAlignment="1">
      <alignment horizontal="right"/>
      <protection/>
    </xf>
    <xf numFmtId="0" fontId="16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5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9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9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8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2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116" t="s">
        <v>23</v>
      </c>
      <c r="B1" s="117" t="s">
        <v>0</v>
      </c>
      <c r="C1" s="116" t="s">
        <v>13</v>
      </c>
      <c r="D1" s="116" t="s">
        <v>214</v>
      </c>
      <c r="E1" s="116" t="s">
        <v>215</v>
      </c>
      <c r="F1" s="116" t="s">
        <v>216</v>
      </c>
      <c r="G1" s="116" t="s">
        <v>217</v>
      </c>
      <c r="H1" s="116" t="s">
        <v>218</v>
      </c>
      <c r="I1" s="116" t="s">
        <v>219</v>
      </c>
      <c r="J1" s="116" t="s">
        <v>26</v>
      </c>
      <c r="K1" s="97"/>
      <c r="L1" s="35"/>
      <c r="M1" s="26"/>
      <c r="N1" s="26"/>
      <c r="O1" s="26"/>
      <c r="P1" s="97"/>
      <c r="Q1" s="35"/>
      <c r="R1" s="26"/>
      <c r="S1" s="26"/>
      <c r="T1" s="26"/>
    </row>
    <row r="2" spans="1:20" ht="12.75">
      <c r="A2" s="83">
        <v>1</v>
      </c>
      <c r="B2" s="133" t="s">
        <v>36</v>
      </c>
      <c r="C2" s="133" t="s">
        <v>37</v>
      </c>
      <c r="D2" s="112">
        <v>28</v>
      </c>
      <c r="E2" s="83"/>
      <c r="F2" s="83">
        <f aca="true" t="shared" si="0" ref="F2:F66">IF(E2,E2,D2)</f>
        <v>28</v>
      </c>
      <c r="G2" s="113"/>
      <c r="H2" s="114"/>
      <c r="I2" s="114">
        <f>F2+IF(H2,H2,G2)</f>
        <v>28</v>
      </c>
      <c r="J2" s="115" t="str">
        <f>IF(I2&gt;=90,"A",IF(I2&gt;=80,"B",IF(I2&gt;=70,"C",IF(I2&gt;=60,"D",IF(I2&gt;=50,"E","F")))))</f>
        <v>F</v>
      </c>
      <c r="K2" s="25"/>
      <c r="L2" s="97"/>
      <c r="M2" s="97"/>
      <c r="N2" s="100"/>
      <c r="O2" s="25"/>
      <c r="P2" s="25"/>
      <c r="Q2" s="97"/>
      <c r="R2" s="97"/>
      <c r="S2" s="100"/>
      <c r="T2" s="26"/>
    </row>
    <row r="3" spans="1:20" ht="12.75">
      <c r="A3" s="75">
        <f>A2+1</f>
        <v>2</v>
      </c>
      <c r="B3" s="133" t="s">
        <v>39</v>
      </c>
      <c r="C3" s="133" t="s">
        <v>40</v>
      </c>
      <c r="D3" s="24"/>
      <c r="E3" s="75"/>
      <c r="F3" s="83">
        <f t="shared" si="0"/>
        <v>0</v>
      </c>
      <c r="G3" s="79"/>
      <c r="H3" s="79"/>
      <c r="I3" s="114">
        <f aca="true" t="shared" si="1" ref="I2:I66">F3+IF(H3,H3,G3)</f>
        <v>0</v>
      </c>
      <c r="J3" s="115" t="str">
        <f aca="true" t="shared" si="2" ref="J3:J66">IF(I3&gt;=90,"A",IF(I3&gt;=80,"B",IF(I3&gt;=70,"C",IF(I3&gt;=60,"D",IF(I3&gt;=50,"E","F")))))</f>
        <v>F</v>
      </c>
      <c r="K3" s="25"/>
      <c r="L3" s="35"/>
      <c r="M3" s="101"/>
      <c r="N3" s="25"/>
      <c r="O3" s="25"/>
      <c r="P3" s="25"/>
      <c r="Q3" s="35"/>
      <c r="R3" s="101"/>
      <c r="S3" s="25"/>
      <c r="T3" s="26"/>
    </row>
    <row r="4" spans="1:20" ht="12.75">
      <c r="A4" s="75">
        <f aca="true" t="shared" si="3" ref="A4:A67">A3+1</f>
        <v>3</v>
      </c>
      <c r="B4" s="133" t="s">
        <v>42</v>
      </c>
      <c r="C4" s="133" t="s">
        <v>43</v>
      </c>
      <c r="D4" s="24">
        <v>1</v>
      </c>
      <c r="E4" s="75"/>
      <c r="F4" s="83">
        <f t="shared" si="0"/>
        <v>1</v>
      </c>
      <c r="G4" s="79"/>
      <c r="H4" s="79"/>
      <c r="I4" s="114">
        <f t="shared" si="1"/>
        <v>1</v>
      </c>
      <c r="J4" s="115" t="str">
        <f t="shared" si="2"/>
        <v>F</v>
      </c>
      <c r="K4" s="25"/>
      <c r="L4" s="35"/>
      <c r="M4" s="102"/>
      <c r="N4" s="102"/>
      <c r="O4" s="25"/>
      <c r="P4" s="31"/>
      <c r="Q4" s="35"/>
      <c r="R4" s="25"/>
      <c r="S4" s="102"/>
      <c r="T4" s="26"/>
    </row>
    <row r="5" spans="1:20" ht="12.75">
      <c r="A5" s="75">
        <f t="shared" si="3"/>
        <v>4</v>
      </c>
      <c r="B5" s="133" t="s">
        <v>44</v>
      </c>
      <c r="C5" s="133" t="s">
        <v>45</v>
      </c>
      <c r="D5" s="24">
        <v>30</v>
      </c>
      <c r="E5" s="75"/>
      <c r="F5" s="83">
        <f t="shared" si="0"/>
        <v>30</v>
      </c>
      <c r="G5" s="79"/>
      <c r="H5" s="79"/>
      <c r="I5" s="114">
        <f t="shared" si="1"/>
        <v>30</v>
      </c>
      <c r="J5" s="115" t="str">
        <f t="shared" si="2"/>
        <v>F</v>
      </c>
      <c r="K5" s="25"/>
      <c r="L5" s="35"/>
      <c r="M5" s="101"/>
      <c r="N5" s="102"/>
      <c r="O5" s="25"/>
      <c r="P5" s="31"/>
      <c r="Q5" s="35"/>
      <c r="R5" s="25"/>
      <c r="S5" s="102"/>
      <c r="T5" s="26"/>
    </row>
    <row r="6" spans="1:20" ht="12.75">
      <c r="A6" s="75">
        <f t="shared" si="3"/>
        <v>5</v>
      </c>
      <c r="B6" s="133" t="s">
        <v>46</v>
      </c>
      <c r="C6" s="133" t="s">
        <v>47</v>
      </c>
      <c r="D6" s="24">
        <v>38</v>
      </c>
      <c r="E6" s="75"/>
      <c r="F6" s="83">
        <f t="shared" si="0"/>
        <v>38</v>
      </c>
      <c r="G6" s="79"/>
      <c r="H6" s="38"/>
      <c r="I6" s="114">
        <f t="shared" si="1"/>
        <v>38</v>
      </c>
      <c r="J6" s="115" t="str">
        <f t="shared" si="2"/>
        <v>F</v>
      </c>
      <c r="K6" s="25"/>
      <c r="L6" s="35"/>
      <c r="M6" s="102"/>
      <c r="N6" s="102"/>
      <c r="O6" s="25"/>
      <c r="P6" s="25"/>
      <c r="Q6" s="35"/>
      <c r="R6" s="25"/>
      <c r="S6" s="102"/>
      <c r="T6" s="26"/>
    </row>
    <row r="7" spans="1:20" ht="12.75">
      <c r="A7" s="75">
        <f t="shared" si="3"/>
        <v>6</v>
      </c>
      <c r="B7" s="133" t="s">
        <v>48</v>
      </c>
      <c r="C7" s="133" t="s">
        <v>49</v>
      </c>
      <c r="D7" s="36">
        <v>50</v>
      </c>
      <c r="E7" s="75"/>
      <c r="F7" s="83">
        <f t="shared" si="0"/>
        <v>50</v>
      </c>
      <c r="G7" s="79"/>
      <c r="H7" s="79"/>
      <c r="I7" s="114">
        <f t="shared" si="1"/>
        <v>50</v>
      </c>
      <c r="J7" s="115" t="str">
        <f t="shared" si="2"/>
        <v>E</v>
      </c>
      <c r="K7" s="25"/>
      <c r="L7" s="25"/>
      <c r="M7" s="25"/>
      <c r="N7" s="25"/>
      <c r="O7" s="25"/>
      <c r="P7" s="25"/>
      <c r="Q7" s="31"/>
      <c r="R7" s="25"/>
      <c r="S7" s="26"/>
      <c r="T7" s="26"/>
    </row>
    <row r="8" spans="1:20" ht="12.75">
      <c r="A8" s="75">
        <f t="shared" si="3"/>
        <v>7</v>
      </c>
      <c r="B8" s="133" t="s">
        <v>50</v>
      </c>
      <c r="C8" s="133" t="s">
        <v>51</v>
      </c>
      <c r="D8" s="24">
        <v>23</v>
      </c>
      <c r="E8" s="75"/>
      <c r="F8" s="83">
        <f t="shared" si="0"/>
        <v>23</v>
      </c>
      <c r="G8" s="79"/>
      <c r="H8" s="79"/>
      <c r="I8" s="114">
        <f t="shared" si="1"/>
        <v>23</v>
      </c>
      <c r="J8" s="115" t="str">
        <f t="shared" si="2"/>
        <v>F</v>
      </c>
      <c r="K8" s="25"/>
      <c r="L8" s="25"/>
      <c r="M8" s="25"/>
      <c r="N8" s="25"/>
      <c r="O8" s="25"/>
      <c r="P8" s="25"/>
      <c r="Q8" s="31"/>
      <c r="R8" s="25"/>
      <c r="S8" s="26"/>
      <c r="T8" s="26"/>
    </row>
    <row r="9" spans="1:20" ht="12.75">
      <c r="A9" s="75">
        <f t="shared" si="3"/>
        <v>8</v>
      </c>
      <c r="B9" s="133" t="s">
        <v>52</v>
      </c>
      <c r="C9" s="133" t="s">
        <v>53</v>
      </c>
      <c r="D9" s="24">
        <v>9</v>
      </c>
      <c r="E9" s="75"/>
      <c r="F9" s="83">
        <f t="shared" si="0"/>
        <v>9</v>
      </c>
      <c r="G9" s="38"/>
      <c r="H9" s="79"/>
      <c r="I9" s="114">
        <f t="shared" si="1"/>
        <v>9</v>
      </c>
      <c r="J9" s="115" t="str">
        <f t="shared" si="2"/>
        <v>F</v>
      </c>
      <c r="K9" s="25"/>
      <c r="L9" s="89"/>
      <c r="M9" s="25"/>
      <c r="N9" s="25"/>
      <c r="O9" s="25"/>
      <c r="P9" s="25"/>
      <c r="Q9" s="31"/>
      <c r="R9" s="25"/>
      <c r="S9" s="26"/>
      <c r="T9" s="26"/>
    </row>
    <row r="10" spans="1:20" ht="12.75">
      <c r="A10" s="75">
        <f t="shared" si="3"/>
        <v>9</v>
      </c>
      <c r="B10" s="133" t="s">
        <v>54</v>
      </c>
      <c r="C10" s="133" t="s">
        <v>55</v>
      </c>
      <c r="D10" s="24">
        <v>46</v>
      </c>
      <c r="E10" s="75"/>
      <c r="F10" s="83">
        <f t="shared" si="0"/>
        <v>46</v>
      </c>
      <c r="G10" s="79"/>
      <c r="H10" s="38"/>
      <c r="I10" s="114">
        <f t="shared" si="1"/>
        <v>46</v>
      </c>
      <c r="J10" s="115" t="str">
        <f t="shared" si="2"/>
        <v>F</v>
      </c>
      <c r="K10" s="25"/>
      <c r="L10" s="97"/>
      <c r="M10" s="97"/>
      <c r="N10" s="100"/>
      <c r="O10" s="25"/>
      <c r="P10" s="25"/>
      <c r="Q10" s="31"/>
      <c r="R10" s="91"/>
      <c r="S10" s="26"/>
      <c r="T10" s="26"/>
    </row>
    <row r="11" spans="1:20" ht="12.75">
      <c r="A11" s="75">
        <f t="shared" si="3"/>
        <v>10</v>
      </c>
      <c r="B11" s="133" t="s">
        <v>56</v>
      </c>
      <c r="C11" s="133" t="s">
        <v>57</v>
      </c>
      <c r="D11" s="36">
        <v>26</v>
      </c>
      <c r="E11" s="75"/>
      <c r="F11" s="83">
        <f t="shared" si="0"/>
        <v>26</v>
      </c>
      <c r="G11" s="38"/>
      <c r="H11" s="79"/>
      <c r="I11" s="114">
        <f t="shared" si="1"/>
        <v>26</v>
      </c>
      <c r="J11" s="115" t="str">
        <f t="shared" si="2"/>
        <v>F</v>
      </c>
      <c r="K11" s="25"/>
      <c r="L11" s="35"/>
      <c r="M11" s="31"/>
      <c r="N11" s="25"/>
      <c r="O11" s="25"/>
      <c r="P11" s="31"/>
      <c r="Q11" s="31"/>
      <c r="R11" s="91"/>
      <c r="S11" s="26"/>
      <c r="T11" s="26"/>
    </row>
    <row r="12" spans="1:20" ht="12.75">
      <c r="A12" s="75">
        <f t="shared" si="3"/>
        <v>11</v>
      </c>
      <c r="B12" s="133" t="s">
        <v>58</v>
      </c>
      <c r="C12" s="133" t="s">
        <v>59</v>
      </c>
      <c r="D12" s="24">
        <v>27</v>
      </c>
      <c r="E12" s="75"/>
      <c r="F12" s="83">
        <f t="shared" si="0"/>
        <v>27</v>
      </c>
      <c r="G12" s="79"/>
      <c r="H12" s="79"/>
      <c r="I12" s="114">
        <f t="shared" si="1"/>
        <v>27</v>
      </c>
      <c r="J12" s="115" t="str">
        <f t="shared" si="2"/>
        <v>F</v>
      </c>
      <c r="K12" s="25"/>
      <c r="L12" s="35"/>
      <c r="M12" s="25"/>
      <c r="N12" s="102"/>
      <c r="O12" s="25"/>
      <c r="P12" s="25"/>
      <c r="Q12" s="31"/>
      <c r="R12" s="91"/>
      <c r="S12" s="26"/>
      <c r="T12" s="26"/>
    </row>
    <row r="13" spans="1:20" ht="12.75">
      <c r="A13" s="75">
        <f t="shared" si="3"/>
        <v>12</v>
      </c>
      <c r="B13" s="133" t="s">
        <v>60</v>
      </c>
      <c r="C13" s="133" t="s">
        <v>61</v>
      </c>
      <c r="D13" s="24">
        <v>40</v>
      </c>
      <c r="E13" s="75"/>
      <c r="F13" s="83">
        <f t="shared" si="0"/>
        <v>40</v>
      </c>
      <c r="G13" s="79"/>
      <c r="H13" s="79"/>
      <c r="I13" s="114">
        <f t="shared" si="1"/>
        <v>40</v>
      </c>
      <c r="J13" s="115" t="str">
        <f t="shared" si="2"/>
        <v>F</v>
      </c>
      <c r="K13" s="25"/>
      <c r="L13" s="35"/>
      <c r="M13" s="25"/>
      <c r="N13" s="102"/>
      <c r="O13" s="25"/>
      <c r="P13" s="25"/>
      <c r="Q13" s="31"/>
      <c r="R13" s="91"/>
      <c r="S13" s="31"/>
      <c r="T13" s="26"/>
    </row>
    <row r="14" spans="1:20" ht="12.75">
      <c r="A14" s="75">
        <f t="shared" si="3"/>
        <v>13</v>
      </c>
      <c r="B14" s="133" t="s">
        <v>62</v>
      </c>
      <c r="C14" s="133" t="s">
        <v>63</v>
      </c>
      <c r="D14" s="24"/>
      <c r="E14" s="75"/>
      <c r="F14" s="83">
        <f t="shared" si="0"/>
        <v>0</v>
      </c>
      <c r="G14" s="79"/>
      <c r="H14" s="79"/>
      <c r="I14" s="114">
        <f t="shared" si="1"/>
        <v>0</v>
      </c>
      <c r="J14" s="115" t="str">
        <f t="shared" si="2"/>
        <v>F</v>
      </c>
      <c r="K14" s="25"/>
      <c r="L14" s="35"/>
      <c r="M14" s="25"/>
      <c r="N14" s="102"/>
      <c r="O14" s="25"/>
      <c r="P14" s="25"/>
      <c r="Q14" s="31"/>
      <c r="R14" s="91"/>
      <c r="S14" s="26"/>
      <c r="T14" s="26"/>
    </row>
    <row r="15" spans="1:20" ht="12.75">
      <c r="A15" s="75">
        <f t="shared" si="3"/>
        <v>14</v>
      </c>
      <c r="B15" s="133" t="s">
        <v>64</v>
      </c>
      <c r="C15" s="133" t="s">
        <v>65</v>
      </c>
      <c r="D15" s="24">
        <v>19</v>
      </c>
      <c r="E15" s="75"/>
      <c r="F15" s="83">
        <f t="shared" si="0"/>
        <v>19</v>
      </c>
      <c r="G15" s="79"/>
      <c r="H15" s="79"/>
      <c r="I15" s="114">
        <f t="shared" si="1"/>
        <v>19</v>
      </c>
      <c r="J15" s="115" t="str">
        <f t="shared" si="2"/>
        <v>F</v>
      </c>
      <c r="K15" s="25"/>
      <c r="L15" s="25"/>
      <c r="M15" s="25"/>
      <c r="N15" s="25"/>
      <c r="O15" s="25"/>
      <c r="P15" s="25"/>
      <c r="Q15" s="31"/>
      <c r="R15" s="91"/>
      <c r="S15" s="26"/>
      <c r="T15" s="26"/>
    </row>
    <row r="16" spans="1:20" ht="12.75">
      <c r="A16" s="75">
        <f t="shared" si="3"/>
        <v>15</v>
      </c>
      <c r="B16" s="133" t="s">
        <v>66</v>
      </c>
      <c r="C16" s="133" t="s">
        <v>67</v>
      </c>
      <c r="D16" s="24">
        <v>39</v>
      </c>
      <c r="E16" s="75"/>
      <c r="F16" s="83">
        <f t="shared" si="0"/>
        <v>39</v>
      </c>
      <c r="G16" s="79"/>
      <c r="H16" s="79"/>
      <c r="I16" s="114">
        <f t="shared" si="1"/>
        <v>39</v>
      </c>
      <c r="J16" s="115" t="str">
        <f t="shared" si="2"/>
        <v>F</v>
      </c>
      <c r="K16" s="25"/>
      <c r="L16" s="25"/>
      <c r="M16" s="25"/>
      <c r="N16" s="25"/>
      <c r="O16" s="25"/>
      <c r="P16" s="25"/>
      <c r="Q16" s="31"/>
      <c r="R16" s="91"/>
      <c r="S16" s="26"/>
      <c r="T16" s="26"/>
    </row>
    <row r="17" spans="1:20" ht="12.75">
      <c r="A17" s="75">
        <f t="shared" si="3"/>
        <v>16</v>
      </c>
      <c r="B17" s="133" t="s">
        <v>68</v>
      </c>
      <c r="C17" s="133" t="s">
        <v>69</v>
      </c>
      <c r="D17" s="36">
        <v>19</v>
      </c>
      <c r="E17" s="75"/>
      <c r="F17" s="83">
        <f t="shared" si="0"/>
        <v>19</v>
      </c>
      <c r="G17" s="79"/>
      <c r="H17" s="79"/>
      <c r="I17" s="114">
        <f t="shared" si="1"/>
        <v>19</v>
      </c>
      <c r="J17" s="115" t="str">
        <f t="shared" si="2"/>
        <v>F</v>
      </c>
      <c r="K17" s="25"/>
      <c r="L17" s="25"/>
      <c r="M17" s="25"/>
      <c r="N17" s="25"/>
      <c r="O17" s="25"/>
      <c r="P17" s="31"/>
      <c r="Q17" s="31"/>
      <c r="R17" s="25"/>
      <c r="S17" s="26"/>
      <c r="T17" s="26"/>
    </row>
    <row r="18" spans="1:20" ht="12.75">
      <c r="A18" s="75">
        <f t="shared" si="3"/>
        <v>17</v>
      </c>
      <c r="B18" s="133" t="s">
        <v>70</v>
      </c>
      <c r="C18" s="133" t="s">
        <v>71</v>
      </c>
      <c r="D18" s="24">
        <v>15</v>
      </c>
      <c r="E18" s="75"/>
      <c r="F18" s="83">
        <f t="shared" si="0"/>
        <v>15</v>
      </c>
      <c r="G18" s="79"/>
      <c r="H18" s="79"/>
      <c r="I18" s="114">
        <f t="shared" si="1"/>
        <v>15</v>
      </c>
      <c r="J18" s="115" t="str">
        <f t="shared" si="2"/>
        <v>F</v>
      </c>
      <c r="K18" s="25"/>
      <c r="L18" s="25"/>
      <c r="M18" s="25"/>
      <c r="N18" s="25"/>
      <c r="O18" s="25"/>
      <c r="P18" s="25"/>
      <c r="Q18" s="31"/>
      <c r="R18" s="25"/>
      <c r="S18" s="26"/>
      <c r="T18" s="26"/>
    </row>
    <row r="19" spans="1:20" ht="12.75">
      <c r="A19" s="75">
        <f t="shared" si="3"/>
        <v>18</v>
      </c>
      <c r="B19" s="133" t="s">
        <v>72</v>
      </c>
      <c r="C19" s="133" t="s">
        <v>73</v>
      </c>
      <c r="D19" s="24">
        <v>23</v>
      </c>
      <c r="E19" s="75"/>
      <c r="F19" s="83">
        <f t="shared" si="0"/>
        <v>23</v>
      </c>
      <c r="G19" s="79"/>
      <c r="H19" s="79"/>
      <c r="I19" s="114">
        <f t="shared" si="1"/>
        <v>23</v>
      </c>
      <c r="J19" s="115" t="str">
        <f t="shared" si="2"/>
        <v>F</v>
      </c>
      <c r="K19" s="25"/>
      <c r="L19" s="35"/>
      <c r="M19" s="26"/>
      <c r="N19" s="26"/>
      <c r="O19" s="25"/>
      <c r="P19" s="25"/>
      <c r="Q19" s="31"/>
      <c r="R19" s="25"/>
      <c r="S19" s="26"/>
      <c r="T19" s="26"/>
    </row>
    <row r="20" spans="1:20" ht="12.75">
      <c r="A20" s="75">
        <f t="shared" si="3"/>
        <v>19</v>
      </c>
      <c r="B20" s="133" t="s">
        <v>74</v>
      </c>
      <c r="C20" s="133" t="s">
        <v>75</v>
      </c>
      <c r="D20" s="24">
        <v>2</v>
      </c>
      <c r="E20" s="75"/>
      <c r="F20" s="83">
        <f t="shared" si="0"/>
        <v>2</v>
      </c>
      <c r="G20" s="79"/>
      <c r="H20" s="79"/>
      <c r="I20" s="114">
        <f t="shared" si="1"/>
        <v>2</v>
      </c>
      <c r="J20" s="115" t="str">
        <f t="shared" si="2"/>
        <v>F</v>
      </c>
      <c r="K20" s="25"/>
      <c r="L20" s="97"/>
      <c r="M20" s="97"/>
      <c r="N20" s="100"/>
      <c r="O20" s="25"/>
      <c r="P20" s="31"/>
      <c r="Q20" s="31"/>
      <c r="R20" s="91"/>
      <c r="S20" s="26"/>
      <c r="T20" s="26"/>
    </row>
    <row r="21" spans="1:20" ht="12.75">
      <c r="A21" s="75">
        <f t="shared" si="3"/>
        <v>20</v>
      </c>
      <c r="B21" s="133" t="s">
        <v>76</v>
      </c>
      <c r="C21" s="133" t="s">
        <v>77</v>
      </c>
      <c r="D21" s="24">
        <v>24</v>
      </c>
      <c r="E21" s="75"/>
      <c r="F21" s="83">
        <f t="shared" si="0"/>
        <v>24</v>
      </c>
      <c r="G21" s="79"/>
      <c r="H21" s="79"/>
      <c r="I21" s="114">
        <f t="shared" si="1"/>
        <v>24</v>
      </c>
      <c r="J21" s="115" t="str">
        <f t="shared" si="2"/>
        <v>F</v>
      </c>
      <c r="K21" s="25"/>
      <c r="L21" s="35"/>
      <c r="M21" s="101"/>
      <c r="N21" s="25"/>
      <c r="O21" s="25"/>
      <c r="P21" s="25"/>
      <c r="Q21" s="31"/>
      <c r="R21" s="91"/>
      <c r="S21" s="26"/>
      <c r="T21" s="26"/>
    </row>
    <row r="22" spans="1:20" ht="12.75">
      <c r="A22" s="75">
        <f t="shared" si="3"/>
        <v>21</v>
      </c>
      <c r="B22" s="133" t="s">
        <v>78</v>
      </c>
      <c r="C22" s="133" t="s">
        <v>79</v>
      </c>
      <c r="D22" s="24">
        <v>26</v>
      </c>
      <c r="E22" s="75"/>
      <c r="F22" s="83">
        <f t="shared" si="0"/>
        <v>26</v>
      </c>
      <c r="G22" s="38"/>
      <c r="H22" s="38"/>
      <c r="I22" s="114">
        <f t="shared" si="1"/>
        <v>26</v>
      </c>
      <c r="J22" s="115" t="str">
        <f t="shared" si="2"/>
        <v>F</v>
      </c>
      <c r="K22" s="25"/>
      <c r="L22" s="35"/>
      <c r="M22" s="102"/>
      <c r="N22" s="102"/>
      <c r="O22" s="25"/>
      <c r="P22" s="25"/>
      <c r="Q22" s="31"/>
      <c r="R22" s="91"/>
      <c r="S22" s="26"/>
      <c r="T22" s="26"/>
    </row>
    <row r="23" spans="1:20" ht="12.75">
      <c r="A23" s="75">
        <f t="shared" si="3"/>
        <v>22</v>
      </c>
      <c r="B23" s="133" t="s">
        <v>80</v>
      </c>
      <c r="C23" s="133" t="s">
        <v>81</v>
      </c>
      <c r="D23" s="24">
        <v>10</v>
      </c>
      <c r="E23" s="75"/>
      <c r="F23" s="83">
        <f t="shared" si="0"/>
        <v>10</v>
      </c>
      <c r="G23" s="37"/>
      <c r="H23" s="79"/>
      <c r="I23" s="114">
        <f t="shared" si="1"/>
        <v>10</v>
      </c>
      <c r="J23" s="115" t="str">
        <f t="shared" si="2"/>
        <v>F</v>
      </c>
      <c r="K23" s="25"/>
      <c r="L23" s="35"/>
      <c r="M23" s="101"/>
      <c r="N23" s="102"/>
      <c r="O23" s="31"/>
      <c r="P23" s="31"/>
      <c r="Q23" s="31"/>
      <c r="R23" s="91"/>
      <c r="S23" s="26"/>
      <c r="T23" s="26"/>
    </row>
    <row r="24" spans="1:20" ht="12.75">
      <c r="A24" s="75">
        <f t="shared" si="3"/>
        <v>23</v>
      </c>
      <c r="B24" s="133" t="s">
        <v>82</v>
      </c>
      <c r="C24" s="133" t="s">
        <v>83</v>
      </c>
      <c r="D24" s="24">
        <v>49</v>
      </c>
      <c r="E24" s="75"/>
      <c r="F24" s="83">
        <f t="shared" si="0"/>
        <v>49</v>
      </c>
      <c r="G24" s="79"/>
      <c r="H24" s="79"/>
      <c r="I24" s="114">
        <f t="shared" si="1"/>
        <v>49</v>
      </c>
      <c r="J24" s="115" t="str">
        <f t="shared" si="2"/>
        <v>F</v>
      </c>
      <c r="K24" s="25"/>
      <c r="L24" s="35"/>
      <c r="M24" s="102"/>
      <c r="N24" s="102"/>
      <c r="O24" s="25"/>
      <c r="P24" s="25"/>
      <c r="Q24" s="31"/>
      <c r="R24" s="91"/>
      <c r="S24" s="26"/>
      <c r="T24" s="26"/>
    </row>
    <row r="25" spans="1:20" ht="12.75">
      <c r="A25" s="75">
        <f t="shared" si="3"/>
        <v>24</v>
      </c>
      <c r="B25" s="133" t="s">
        <v>84</v>
      </c>
      <c r="C25" s="133" t="s">
        <v>85</v>
      </c>
      <c r="D25" s="36">
        <v>33</v>
      </c>
      <c r="E25" s="75"/>
      <c r="F25" s="83">
        <f t="shared" si="0"/>
        <v>33</v>
      </c>
      <c r="G25" s="79"/>
      <c r="H25" s="79"/>
      <c r="I25" s="114">
        <f t="shared" si="1"/>
        <v>33</v>
      </c>
      <c r="J25" s="115" t="str">
        <f t="shared" si="2"/>
        <v>F</v>
      </c>
      <c r="K25" s="25"/>
      <c r="L25" s="25"/>
      <c r="M25" s="25"/>
      <c r="N25" s="25"/>
      <c r="O25" s="25"/>
      <c r="P25" s="25"/>
      <c r="Q25" s="31"/>
      <c r="R25" s="91"/>
      <c r="S25" s="26"/>
      <c r="T25" s="26"/>
    </row>
    <row r="26" spans="1:20" ht="12.75">
      <c r="A26" s="75">
        <f t="shared" si="3"/>
        <v>25</v>
      </c>
      <c r="B26" s="133" t="s">
        <v>86</v>
      </c>
      <c r="C26" s="133" t="s">
        <v>87</v>
      </c>
      <c r="D26" s="24">
        <v>0</v>
      </c>
      <c r="E26" s="75"/>
      <c r="F26" s="83">
        <f t="shared" si="0"/>
        <v>0</v>
      </c>
      <c r="G26" s="79"/>
      <c r="H26" s="79"/>
      <c r="I26" s="114">
        <f t="shared" si="1"/>
        <v>0</v>
      </c>
      <c r="J26" s="115" t="str">
        <f t="shared" si="2"/>
        <v>F</v>
      </c>
      <c r="K26" s="25"/>
      <c r="L26" s="25"/>
      <c r="M26" s="25"/>
      <c r="N26" s="25"/>
      <c r="O26" s="25"/>
      <c r="P26" s="31"/>
      <c r="Q26" s="31"/>
      <c r="R26" s="91"/>
      <c r="S26" s="26"/>
      <c r="T26" s="26"/>
    </row>
    <row r="27" spans="1:20" ht="12.75">
      <c r="A27" s="75">
        <f t="shared" si="3"/>
        <v>26</v>
      </c>
      <c r="B27" s="133" t="s">
        <v>88</v>
      </c>
      <c r="C27" s="133" t="s">
        <v>89</v>
      </c>
      <c r="D27" s="24">
        <v>20</v>
      </c>
      <c r="E27" s="75"/>
      <c r="F27" s="83">
        <f t="shared" si="0"/>
        <v>20</v>
      </c>
      <c r="G27" s="79"/>
      <c r="H27" s="79"/>
      <c r="I27" s="114">
        <f t="shared" si="1"/>
        <v>20</v>
      </c>
      <c r="J27" s="115" t="str">
        <f t="shared" si="2"/>
        <v>F</v>
      </c>
      <c r="K27" s="25"/>
      <c r="L27" s="25"/>
      <c r="M27" s="25"/>
      <c r="N27" s="25"/>
      <c r="O27" s="25"/>
      <c r="P27" s="25"/>
      <c r="Q27" s="31"/>
      <c r="R27" s="25"/>
      <c r="S27" s="26"/>
      <c r="T27" s="26"/>
    </row>
    <row r="28" spans="1:20" ht="12.75">
      <c r="A28" s="75">
        <f t="shared" si="3"/>
        <v>27</v>
      </c>
      <c r="B28" s="133" t="s">
        <v>90</v>
      </c>
      <c r="C28" s="133" t="s">
        <v>91</v>
      </c>
      <c r="D28" s="24">
        <v>29</v>
      </c>
      <c r="E28" s="75"/>
      <c r="F28" s="83">
        <f t="shared" si="0"/>
        <v>29</v>
      </c>
      <c r="G28" s="79"/>
      <c r="H28" s="37"/>
      <c r="I28" s="114">
        <f t="shared" si="1"/>
        <v>29</v>
      </c>
      <c r="J28" s="115" t="str">
        <f t="shared" si="2"/>
        <v>F</v>
      </c>
      <c r="K28" s="25"/>
      <c r="L28" s="25"/>
      <c r="M28" s="25"/>
      <c r="N28" s="25"/>
      <c r="O28" s="25"/>
      <c r="P28" s="25"/>
      <c r="Q28" s="31"/>
      <c r="R28" s="25"/>
      <c r="S28" s="26"/>
      <c r="T28" s="26"/>
    </row>
    <row r="29" spans="1:20" ht="12.75">
      <c r="A29" s="75">
        <f t="shared" si="3"/>
        <v>28</v>
      </c>
      <c r="B29" s="133" t="s">
        <v>92</v>
      </c>
      <c r="C29" s="133" t="s">
        <v>93</v>
      </c>
      <c r="D29" s="24">
        <v>30</v>
      </c>
      <c r="E29" s="75"/>
      <c r="F29" s="83">
        <f t="shared" si="0"/>
        <v>30</v>
      </c>
      <c r="G29" s="79"/>
      <c r="H29" s="79"/>
      <c r="I29" s="114">
        <f t="shared" si="1"/>
        <v>30</v>
      </c>
      <c r="J29" s="115" t="str">
        <f t="shared" si="2"/>
        <v>F</v>
      </c>
      <c r="K29" s="25"/>
      <c r="L29" s="28"/>
      <c r="M29" s="28"/>
      <c r="N29" s="28"/>
      <c r="O29" s="25"/>
      <c r="P29" s="25"/>
      <c r="Q29" s="31"/>
      <c r="R29" s="25"/>
      <c r="S29" s="26"/>
      <c r="T29" s="26"/>
    </row>
    <row r="30" spans="1:20" ht="12.75">
      <c r="A30" s="75">
        <f t="shared" si="3"/>
        <v>29</v>
      </c>
      <c r="B30" s="133" t="s">
        <v>94</v>
      </c>
      <c r="C30" s="133" t="s">
        <v>95</v>
      </c>
      <c r="D30" s="36">
        <v>0</v>
      </c>
      <c r="E30" s="75"/>
      <c r="F30" s="83">
        <f t="shared" si="0"/>
        <v>0</v>
      </c>
      <c r="G30" s="79"/>
      <c r="H30" s="79"/>
      <c r="I30" s="114">
        <f t="shared" si="1"/>
        <v>0</v>
      </c>
      <c r="J30" s="115" t="str">
        <f t="shared" si="2"/>
        <v>F</v>
      </c>
      <c r="K30" s="25"/>
      <c r="L30" s="28"/>
      <c r="M30" s="28"/>
      <c r="N30" s="28"/>
      <c r="O30" s="28"/>
      <c r="P30" s="25"/>
      <c r="Q30" s="29"/>
      <c r="R30" s="28"/>
      <c r="S30" s="16"/>
      <c r="T30" s="26"/>
    </row>
    <row r="31" spans="1:20" ht="12.75">
      <c r="A31" s="75">
        <f t="shared" si="3"/>
        <v>30</v>
      </c>
      <c r="B31" s="133" t="s">
        <v>96</v>
      </c>
      <c r="C31" s="133" t="s">
        <v>97</v>
      </c>
      <c r="D31" s="36">
        <v>34</v>
      </c>
      <c r="E31" s="75"/>
      <c r="F31" s="83">
        <f t="shared" si="0"/>
        <v>34</v>
      </c>
      <c r="G31" s="79"/>
      <c r="H31" s="79"/>
      <c r="I31" s="114">
        <f t="shared" si="1"/>
        <v>34</v>
      </c>
      <c r="J31" s="115" t="str">
        <f t="shared" si="2"/>
        <v>F</v>
      </c>
      <c r="K31" s="25"/>
      <c r="L31" s="28"/>
      <c r="M31" s="28"/>
      <c r="N31" s="28"/>
      <c r="O31" s="28"/>
      <c r="P31" s="25"/>
      <c r="Q31" s="31"/>
      <c r="R31" s="28"/>
      <c r="S31" s="16"/>
      <c r="T31" s="16"/>
    </row>
    <row r="32" spans="1:20" ht="12.75">
      <c r="A32" s="75">
        <f t="shared" si="3"/>
        <v>31</v>
      </c>
      <c r="B32" s="133" t="s">
        <v>98</v>
      </c>
      <c r="C32" s="133" t="s">
        <v>99</v>
      </c>
      <c r="D32" s="24"/>
      <c r="E32" s="75"/>
      <c r="F32" s="83">
        <f t="shared" si="0"/>
        <v>0</v>
      </c>
      <c r="G32" s="79"/>
      <c r="H32" s="79"/>
      <c r="I32" s="114">
        <f t="shared" si="1"/>
        <v>0</v>
      </c>
      <c r="J32" s="115" t="str">
        <f t="shared" si="2"/>
        <v>F</v>
      </c>
      <c r="K32" s="25"/>
      <c r="L32" s="28"/>
      <c r="M32" s="28"/>
      <c r="N32" s="28"/>
      <c r="O32" s="28"/>
      <c r="P32" s="25"/>
      <c r="Q32" s="29"/>
      <c r="R32" s="28"/>
      <c r="S32" s="16"/>
      <c r="T32" s="16"/>
    </row>
    <row r="33" spans="1:20" ht="12.75">
      <c r="A33" s="75">
        <f t="shared" si="3"/>
        <v>32</v>
      </c>
      <c r="B33" s="133" t="s">
        <v>100</v>
      </c>
      <c r="C33" s="133" t="s">
        <v>101</v>
      </c>
      <c r="D33" s="24">
        <v>14</v>
      </c>
      <c r="E33" s="75"/>
      <c r="F33" s="83">
        <f t="shared" si="0"/>
        <v>14</v>
      </c>
      <c r="G33" s="79"/>
      <c r="H33" s="79"/>
      <c r="I33" s="114">
        <f t="shared" si="1"/>
        <v>14</v>
      </c>
      <c r="J33" s="115" t="str">
        <f t="shared" si="2"/>
        <v>F</v>
      </c>
      <c r="K33" s="25"/>
      <c r="L33" s="28"/>
      <c r="M33" s="28"/>
      <c r="N33" s="28"/>
      <c r="O33" s="28"/>
      <c r="P33" s="25"/>
      <c r="Q33" s="29"/>
      <c r="R33" s="28"/>
      <c r="S33" s="16"/>
      <c r="T33" s="16"/>
    </row>
    <row r="34" spans="1:20" ht="12.75">
      <c r="A34" s="75">
        <f t="shared" si="3"/>
        <v>33</v>
      </c>
      <c r="B34" s="133" t="s">
        <v>102</v>
      </c>
      <c r="C34" s="133" t="s">
        <v>103</v>
      </c>
      <c r="D34" s="24">
        <v>24</v>
      </c>
      <c r="E34" s="75"/>
      <c r="F34" s="83">
        <f t="shared" si="0"/>
        <v>24</v>
      </c>
      <c r="G34" s="79"/>
      <c r="H34" s="79"/>
      <c r="I34" s="114">
        <f t="shared" si="1"/>
        <v>24</v>
      </c>
      <c r="J34" s="115" t="str">
        <f t="shared" si="2"/>
        <v>F</v>
      </c>
      <c r="K34" s="25"/>
      <c r="L34" s="28"/>
      <c r="M34" s="28"/>
      <c r="N34" s="28"/>
      <c r="O34" s="28"/>
      <c r="P34" s="25"/>
      <c r="Q34" s="29"/>
      <c r="R34" s="28"/>
      <c r="S34" s="16"/>
      <c r="T34" s="16"/>
    </row>
    <row r="35" spans="1:20" ht="12.75">
      <c r="A35" s="75">
        <f t="shared" si="3"/>
        <v>34</v>
      </c>
      <c r="B35" s="133" t="s">
        <v>104</v>
      </c>
      <c r="C35" s="133" t="s">
        <v>105</v>
      </c>
      <c r="D35" s="24">
        <v>33</v>
      </c>
      <c r="E35" s="75"/>
      <c r="F35" s="83">
        <f t="shared" si="0"/>
        <v>33</v>
      </c>
      <c r="G35" s="79"/>
      <c r="H35" s="79"/>
      <c r="I35" s="114">
        <f t="shared" si="1"/>
        <v>33</v>
      </c>
      <c r="J35" s="115" t="str">
        <f t="shared" si="2"/>
        <v>F</v>
      </c>
      <c r="K35" s="25"/>
      <c r="L35" s="28"/>
      <c r="M35" s="28"/>
      <c r="N35" s="28"/>
      <c r="O35" s="28"/>
      <c r="P35" s="25"/>
      <c r="Q35" s="29"/>
      <c r="R35" s="28"/>
      <c r="S35" s="16"/>
      <c r="T35" s="16"/>
    </row>
    <row r="36" spans="1:20" ht="12.75">
      <c r="A36" s="75">
        <f t="shared" si="3"/>
        <v>35</v>
      </c>
      <c r="B36" s="133" t="s">
        <v>106</v>
      </c>
      <c r="C36" s="133" t="s">
        <v>107</v>
      </c>
      <c r="D36" s="24">
        <v>0</v>
      </c>
      <c r="E36" s="75"/>
      <c r="F36" s="83">
        <f t="shared" si="0"/>
        <v>0</v>
      </c>
      <c r="G36" s="79"/>
      <c r="H36" s="79"/>
      <c r="I36" s="114">
        <f t="shared" si="1"/>
        <v>0</v>
      </c>
      <c r="J36" s="115" t="str">
        <f t="shared" si="2"/>
        <v>F</v>
      </c>
      <c r="K36" s="25"/>
      <c r="L36" s="28"/>
      <c r="M36" s="28"/>
      <c r="N36" s="28"/>
      <c r="O36" s="28"/>
      <c r="P36" s="25"/>
      <c r="Q36" s="29"/>
      <c r="R36" s="28"/>
      <c r="S36" s="29"/>
      <c r="T36" s="16"/>
    </row>
    <row r="37" spans="1:20" ht="12.75">
      <c r="A37" s="75">
        <f t="shared" si="3"/>
        <v>36</v>
      </c>
      <c r="B37" s="133" t="s">
        <v>108</v>
      </c>
      <c r="C37" s="133" t="s">
        <v>109</v>
      </c>
      <c r="D37" s="24">
        <v>19</v>
      </c>
      <c r="E37" s="75"/>
      <c r="F37" s="83">
        <f t="shared" si="0"/>
        <v>19</v>
      </c>
      <c r="G37" s="79"/>
      <c r="H37" s="79"/>
      <c r="I37" s="114">
        <f t="shared" si="1"/>
        <v>19</v>
      </c>
      <c r="J37" s="115" t="str">
        <f t="shared" si="2"/>
        <v>F</v>
      </c>
      <c r="K37" s="25"/>
      <c r="L37" s="28"/>
      <c r="M37" s="28"/>
      <c r="N37" s="28"/>
      <c r="O37" s="28"/>
      <c r="P37" s="25"/>
      <c r="Q37" s="29"/>
      <c r="R37" s="28"/>
      <c r="S37" s="29"/>
      <c r="T37" s="16"/>
    </row>
    <row r="38" spans="1:20" ht="12.75">
      <c r="A38" s="75">
        <f t="shared" si="3"/>
        <v>37</v>
      </c>
      <c r="B38" s="133" t="s">
        <v>110</v>
      </c>
      <c r="C38" s="133" t="s">
        <v>111</v>
      </c>
      <c r="D38" s="24"/>
      <c r="E38" s="75"/>
      <c r="F38" s="83">
        <f t="shared" si="0"/>
        <v>0</v>
      </c>
      <c r="G38" s="79"/>
      <c r="H38" s="79"/>
      <c r="I38" s="114">
        <f t="shared" si="1"/>
        <v>0</v>
      </c>
      <c r="J38" s="115" t="str">
        <f t="shared" si="2"/>
        <v>F</v>
      </c>
      <c r="K38" s="25"/>
      <c r="L38" s="28"/>
      <c r="M38" s="29"/>
      <c r="N38" s="28"/>
      <c r="O38" s="28"/>
      <c r="P38" s="25"/>
      <c r="Q38" s="29"/>
      <c r="R38" s="28"/>
      <c r="S38" s="29"/>
      <c r="T38" s="16"/>
    </row>
    <row r="39" spans="1:20" ht="12.75">
      <c r="A39" s="75">
        <f t="shared" si="3"/>
        <v>38</v>
      </c>
      <c r="B39" s="133" t="s">
        <v>112</v>
      </c>
      <c r="C39" s="133" t="s">
        <v>113</v>
      </c>
      <c r="D39" s="24">
        <v>35</v>
      </c>
      <c r="E39" s="75"/>
      <c r="F39" s="83">
        <f t="shared" si="0"/>
        <v>35</v>
      </c>
      <c r="G39" s="79"/>
      <c r="H39" s="79"/>
      <c r="I39" s="114">
        <f t="shared" si="1"/>
        <v>35</v>
      </c>
      <c r="J39" s="115" t="str">
        <f t="shared" si="2"/>
        <v>F</v>
      </c>
      <c r="K39" s="25"/>
      <c r="L39" s="28"/>
      <c r="M39" s="28"/>
      <c r="N39" s="28"/>
      <c r="O39" s="28"/>
      <c r="P39" s="25"/>
      <c r="Q39" s="29"/>
      <c r="R39" s="28"/>
      <c r="S39" s="29"/>
      <c r="T39" s="16"/>
    </row>
    <row r="40" spans="1:20" ht="12.75">
      <c r="A40" s="75">
        <f t="shared" si="3"/>
        <v>39</v>
      </c>
      <c r="B40" s="133" t="s">
        <v>114</v>
      </c>
      <c r="C40" s="133" t="s">
        <v>115</v>
      </c>
      <c r="D40" s="24"/>
      <c r="E40" s="75"/>
      <c r="F40" s="83">
        <f t="shared" si="0"/>
        <v>0</v>
      </c>
      <c r="G40" s="38"/>
      <c r="H40" s="79"/>
      <c r="I40" s="114">
        <f t="shared" si="1"/>
        <v>0</v>
      </c>
      <c r="J40" s="115" t="str">
        <f t="shared" si="2"/>
        <v>F</v>
      </c>
      <c r="K40" s="25"/>
      <c r="L40" s="28"/>
      <c r="M40" s="28"/>
      <c r="N40" s="28"/>
      <c r="O40" s="28"/>
      <c r="P40" s="25"/>
      <c r="Q40" s="29"/>
      <c r="R40" s="28"/>
      <c r="S40" s="29"/>
      <c r="T40" s="16"/>
    </row>
    <row r="41" spans="1:20" ht="12.75">
      <c r="A41" s="75">
        <f t="shared" si="3"/>
        <v>40</v>
      </c>
      <c r="B41" s="133" t="s">
        <v>116</v>
      </c>
      <c r="C41" s="133" t="s">
        <v>117</v>
      </c>
      <c r="D41" s="24">
        <v>48</v>
      </c>
      <c r="E41" s="75"/>
      <c r="F41" s="83">
        <f t="shared" si="0"/>
        <v>48</v>
      </c>
      <c r="G41" s="79"/>
      <c r="H41" s="79"/>
      <c r="I41" s="114">
        <f t="shared" si="1"/>
        <v>48</v>
      </c>
      <c r="J41" s="115" t="str">
        <f t="shared" si="2"/>
        <v>F</v>
      </c>
      <c r="K41" s="25"/>
      <c r="L41" s="28"/>
      <c r="M41" s="28"/>
      <c r="N41" s="28"/>
      <c r="O41" s="28"/>
      <c r="P41" s="25"/>
      <c r="Q41" s="29"/>
      <c r="R41" s="28"/>
      <c r="S41" s="29"/>
      <c r="T41" s="16"/>
    </row>
    <row r="42" spans="1:20" ht="12.75">
      <c r="A42" s="75">
        <f t="shared" si="3"/>
        <v>41</v>
      </c>
      <c r="B42" s="133" t="s">
        <v>118</v>
      </c>
      <c r="C42" s="133" t="s">
        <v>119</v>
      </c>
      <c r="D42" s="24">
        <v>2</v>
      </c>
      <c r="E42" s="75"/>
      <c r="F42" s="83">
        <f t="shared" si="0"/>
        <v>2</v>
      </c>
      <c r="G42" s="79"/>
      <c r="H42" s="79"/>
      <c r="I42" s="114">
        <f t="shared" si="1"/>
        <v>2</v>
      </c>
      <c r="J42" s="115" t="str">
        <f t="shared" si="2"/>
        <v>F</v>
      </c>
      <c r="K42" s="25"/>
      <c r="L42" s="28"/>
      <c r="M42" s="28"/>
      <c r="N42" s="28"/>
      <c r="O42" s="28"/>
      <c r="P42" s="25"/>
      <c r="Q42" s="29"/>
      <c r="R42" s="28"/>
      <c r="S42" s="29"/>
      <c r="T42" s="16"/>
    </row>
    <row r="43" spans="1:20" ht="12.75">
      <c r="A43" s="75">
        <f t="shared" si="3"/>
        <v>42</v>
      </c>
      <c r="B43" s="133" t="s">
        <v>120</v>
      </c>
      <c r="C43" s="133" t="s">
        <v>121</v>
      </c>
      <c r="D43" s="24">
        <v>20</v>
      </c>
      <c r="E43" s="75"/>
      <c r="F43" s="83">
        <f t="shared" si="0"/>
        <v>20</v>
      </c>
      <c r="G43" s="79"/>
      <c r="H43" s="79"/>
      <c r="I43" s="114">
        <f t="shared" si="1"/>
        <v>20</v>
      </c>
      <c r="J43" s="115" t="str">
        <f t="shared" si="2"/>
        <v>F</v>
      </c>
      <c r="K43" s="25"/>
      <c r="L43" s="28"/>
      <c r="M43" s="28"/>
      <c r="N43" s="28"/>
      <c r="O43" s="28"/>
      <c r="P43" s="31"/>
      <c r="Q43" s="29"/>
      <c r="R43" s="28"/>
      <c r="S43" s="29"/>
      <c r="T43" s="16"/>
    </row>
    <row r="44" spans="1:20" ht="12.75">
      <c r="A44" s="75">
        <f t="shared" si="3"/>
        <v>43</v>
      </c>
      <c r="B44" s="133" t="s">
        <v>122</v>
      </c>
      <c r="C44" s="133" t="s">
        <v>123</v>
      </c>
      <c r="D44" s="24"/>
      <c r="E44" s="75"/>
      <c r="F44" s="83">
        <f t="shared" si="0"/>
        <v>0</v>
      </c>
      <c r="G44" s="79"/>
      <c r="H44" s="79"/>
      <c r="I44" s="114">
        <f t="shared" si="1"/>
        <v>0</v>
      </c>
      <c r="J44" s="115" t="str">
        <f t="shared" si="2"/>
        <v>F</v>
      </c>
      <c r="K44" s="25"/>
      <c r="L44" s="28"/>
      <c r="M44" s="28"/>
      <c r="N44" s="28"/>
      <c r="O44" s="28"/>
      <c r="P44" s="25"/>
      <c r="Q44" s="29"/>
      <c r="R44" s="28"/>
      <c r="S44" s="29"/>
      <c r="T44" s="16"/>
    </row>
    <row r="45" spans="1:20" ht="12.75">
      <c r="A45" s="75">
        <f t="shared" si="3"/>
        <v>44</v>
      </c>
      <c r="B45" s="133" t="s">
        <v>124</v>
      </c>
      <c r="C45" s="133" t="s">
        <v>125</v>
      </c>
      <c r="D45" s="24">
        <v>2</v>
      </c>
      <c r="E45" s="75"/>
      <c r="F45" s="83">
        <f t="shared" si="0"/>
        <v>2</v>
      </c>
      <c r="G45" s="79"/>
      <c r="H45" s="79"/>
      <c r="I45" s="114">
        <f t="shared" si="1"/>
        <v>2</v>
      </c>
      <c r="J45" s="115" t="str">
        <f t="shared" si="2"/>
        <v>F</v>
      </c>
      <c r="K45" s="25"/>
      <c r="L45" s="28"/>
      <c r="M45" s="28"/>
      <c r="N45" s="28"/>
      <c r="O45" s="28"/>
      <c r="P45" s="25"/>
      <c r="Q45" s="29"/>
      <c r="R45" s="28"/>
      <c r="S45" s="29"/>
      <c r="T45" s="16"/>
    </row>
    <row r="46" spans="1:20" ht="12.75">
      <c r="A46" s="75">
        <f t="shared" si="3"/>
        <v>45</v>
      </c>
      <c r="B46" s="133" t="s">
        <v>126</v>
      </c>
      <c r="C46" s="133" t="s">
        <v>127</v>
      </c>
      <c r="D46" s="24"/>
      <c r="E46" s="75"/>
      <c r="F46" s="83">
        <f t="shared" si="0"/>
        <v>0</v>
      </c>
      <c r="G46" s="79"/>
      <c r="H46" s="79"/>
      <c r="I46" s="114">
        <f t="shared" si="1"/>
        <v>0</v>
      </c>
      <c r="J46" s="115" t="str">
        <f t="shared" si="2"/>
        <v>F</v>
      </c>
      <c r="K46" s="25"/>
      <c r="L46" s="28"/>
      <c r="M46" s="28"/>
      <c r="N46" s="28"/>
      <c r="O46" s="28"/>
      <c r="P46" s="25"/>
      <c r="Q46" s="29"/>
      <c r="R46" s="28"/>
      <c r="S46" s="29"/>
      <c r="T46" s="16"/>
    </row>
    <row r="47" spans="1:20" ht="12.75">
      <c r="A47" s="75">
        <f t="shared" si="3"/>
        <v>46</v>
      </c>
      <c r="B47" s="133" t="s">
        <v>128</v>
      </c>
      <c r="C47" s="133" t="s">
        <v>129</v>
      </c>
      <c r="D47" s="24"/>
      <c r="E47" s="75"/>
      <c r="F47" s="83">
        <f t="shared" si="0"/>
        <v>0</v>
      </c>
      <c r="G47" s="79"/>
      <c r="H47" s="79"/>
      <c r="I47" s="114">
        <f t="shared" si="1"/>
        <v>0</v>
      </c>
      <c r="J47" s="115" t="str">
        <f t="shared" si="2"/>
        <v>F</v>
      </c>
      <c r="K47" s="25"/>
      <c r="L47" s="28"/>
      <c r="M47" s="28"/>
      <c r="N47" s="28"/>
      <c r="O47" s="28"/>
      <c r="P47" s="25"/>
      <c r="Q47" s="29"/>
      <c r="R47" s="28"/>
      <c r="S47" s="29"/>
      <c r="T47" s="16"/>
    </row>
    <row r="48" spans="1:20" ht="12.75">
      <c r="A48" s="75">
        <f t="shared" si="3"/>
        <v>47</v>
      </c>
      <c r="B48" s="133" t="s">
        <v>130</v>
      </c>
      <c r="C48" s="133" t="s">
        <v>131</v>
      </c>
      <c r="D48" s="24"/>
      <c r="E48" s="75"/>
      <c r="F48" s="83">
        <f t="shared" si="0"/>
        <v>0</v>
      </c>
      <c r="G48" s="79"/>
      <c r="H48" s="38"/>
      <c r="I48" s="114">
        <f t="shared" si="1"/>
        <v>0</v>
      </c>
      <c r="J48" s="115" t="str">
        <f t="shared" si="2"/>
        <v>F</v>
      </c>
      <c r="K48" s="25"/>
      <c r="L48" s="28"/>
      <c r="M48" s="29"/>
      <c r="N48" s="28"/>
      <c r="O48" s="28"/>
      <c r="P48" s="25"/>
      <c r="Q48" s="29"/>
      <c r="R48" s="28"/>
      <c r="S48" s="29"/>
      <c r="T48" s="16"/>
    </row>
    <row r="49" spans="1:20" ht="12.75">
      <c r="A49" s="75">
        <f t="shared" si="3"/>
        <v>48</v>
      </c>
      <c r="B49" s="133" t="s">
        <v>132</v>
      </c>
      <c r="C49" s="133" t="s">
        <v>133</v>
      </c>
      <c r="D49" s="36">
        <v>5</v>
      </c>
      <c r="E49" s="75"/>
      <c r="F49" s="83">
        <f t="shared" si="0"/>
        <v>5</v>
      </c>
      <c r="G49" s="79"/>
      <c r="H49" s="38"/>
      <c r="I49" s="114">
        <f t="shared" si="1"/>
        <v>5</v>
      </c>
      <c r="J49" s="115" t="str">
        <f t="shared" si="2"/>
        <v>F</v>
      </c>
      <c r="K49" s="25"/>
      <c r="L49" s="28"/>
      <c r="M49" s="28"/>
      <c r="N49" s="28"/>
      <c r="O49" s="28"/>
      <c r="P49" s="25"/>
      <c r="Q49" s="29"/>
      <c r="R49" s="28"/>
      <c r="S49" s="29"/>
      <c r="T49" s="16"/>
    </row>
    <row r="50" spans="1:20" ht="12.75">
      <c r="A50" s="75">
        <f t="shared" si="3"/>
        <v>49</v>
      </c>
      <c r="B50" s="133" t="s">
        <v>134</v>
      </c>
      <c r="C50" s="133" t="s">
        <v>135</v>
      </c>
      <c r="D50" s="24">
        <v>7</v>
      </c>
      <c r="E50" s="75"/>
      <c r="F50" s="83">
        <f t="shared" si="0"/>
        <v>7</v>
      </c>
      <c r="G50" s="79"/>
      <c r="H50" s="79"/>
      <c r="I50" s="114">
        <f t="shared" si="1"/>
        <v>7</v>
      </c>
      <c r="J50" s="115" t="str">
        <f t="shared" si="2"/>
        <v>F</v>
      </c>
      <c r="K50" s="25"/>
      <c r="L50" s="28"/>
      <c r="M50" s="28"/>
      <c r="N50" s="28"/>
      <c r="O50" s="28"/>
      <c r="P50" s="25"/>
      <c r="Q50" s="29"/>
      <c r="R50" s="28"/>
      <c r="S50" s="29"/>
      <c r="T50" s="16"/>
    </row>
    <row r="51" spans="1:20" ht="12.75">
      <c r="A51" s="75">
        <f t="shared" si="3"/>
        <v>50</v>
      </c>
      <c r="B51" s="133" t="s">
        <v>136</v>
      </c>
      <c r="C51" s="133" t="s">
        <v>137</v>
      </c>
      <c r="D51" s="24"/>
      <c r="E51" s="75"/>
      <c r="F51" s="83">
        <f t="shared" si="0"/>
        <v>0</v>
      </c>
      <c r="G51" s="38"/>
      <c r="H51" s="79"/>
      <c r="I51" s="114">
        <f t="shared" si="1"/>
        <v>0</v>
      </c>
      <c r="J51" s="115" t="str">
        <f t="shared" si="2"/>
        <v>F</v>
      </c>
      <c r="K51" s="25"/>
      <c r="L51" s="28"/>
      <c r="M51" s="28"/>
      <c r="N51" s="28"/>
      <c r="O51" s="28"/>
      <c r="P51" s="31"/>
      <c r="Q51" s="29"/>
      <c r="R51" s="28"/>
      <c r="S51" s="29"/>
      <c r="T51" s="16"/>
    </row>
    <row r="52" spans="1:20" ht="12.75">
      <c r="A52" s="75">
        <f t="shared" si="3"/>
        <v>51</v>
      </c>
      <c r="B52" s="133" t="s">
        <v>138</v>
      </c>
      <c r="C52" s="133" t="s">
        <v>139</v>
      </c>
      <c r="D52" s="24">
        <v>14</v>
      </c>
      <c r="E52" s="75"/>
      <c r="F52" s="83">
        <f t="shared" si="0"/>
        <v>14</v>
      </c>
      <c r="G52" s="79"/>
      <c r="H52" s="79"/>
      <c r="I52" s="114">
        <f t="shared" si="1"/>
        <v>14</v>
      </c>
      <c r="J52" s="115" t="str">
        <f t="shared" si="2"/>
        <v>F</v>
      </c>
      <c r="K52" s="25"/>
      <c r="L52" s="28"/>
      <c r="M52" s="28"/>
      <c r="N52" s="28"/>
      <c r="O52" s="28"/>
      <c r="P52" s="25"/>
      <c r="Q52" s="29"/>
      <c r="R52" s="28"/>
      <c r="S52" s="29"/>
      <c r="T52" s="16"/>
    </row>
    <row r="53" spans="1:20" ht="12.75">
      <c r="A53" s="75">
        <f t="shared" si="3"/>
        <v>52</v>
      </c>
      <c r="B53" s="133" t="s">
        <v>140</v>
      </c>
      <c r="C53" s="133" t="s">
        <v>141</v>
      </c>
      <c r="D53" s="24">
        <v>0</v>
      </c>
      <c r="E53" s="75"/>
      <c r="F53" s="83">
        <f t="shared" si="0"/>
        <v>0</v>
      </c>
      <c r="G53" s="79"/>
      <c r="H53" s="79"/>
      <c r="I53" s="114">
        <f t="shared" si="1"/>
        <v>0</v>
      </c>
      <c r="J53" s="115" t="str">
        <f t="shared" si="2"/>
        <v>F</v>
      </c>
      <c r="K53" s="25"/>
      <c r="L53" s="28"/>
      <c r="M53" s="25"/>
      <c r="N53" s="28"/>
      <c r="O53" s="28"/>
      <c r="P53" s="25"/>
      <c r="Q53" s="29"/>
      <c r="R53" s="28"/>
      <c r="S53" s="29"/>
      <c r="T53" s="16"/>
    </row>
    <row r="54" spans="1:20" ht="12.75">
      <c r="A54" s="75">
        <f t="shared" si="3"/>
        <v>53</v>
      </c>
      <c r="B54" s="133" t="s">
        <v>142</v>
      </c>
      <c r="C54" s="133" t="s">
        <v>143</v>
      </c>
      <c r="D54" s="24"/>
      <c r="E54" s="39"/>
      <c r="F54" s="83">
        <f t="shared" si="0"/>
        <v>0</v>
      </c>
      <c r="G54" s="79"/>
      <c r="H54" s="79"/>
      <c r="I54" s="114">
        <f t="shared" si="1"/>
        <v>0</v>
      </c>
      <c r="J54" s="115" t="str">
        <f t="shared" si="2"/>
        <v>F</v>
      </c>
      <c r="K54" s="25"/>
      <c r="L54" s="28"/>
      <c r="M54" s="28"/>
      <c r="N54" s="28"/>
      <c r="O54" s="28"/>
      <c r="P54" s="25"/>
      <c r="Q54" s="29"/>
      <c r="R54" s="28"/>
      <c r="S54" s="29"/>
      <c r="T54" s="16"/>
    </row>
    <row r="55" spans="1:20" ht="12.75">
      <c r="A55" s="75">
        <f t="shared" si="3"/>
        <v>54</v>
      </c>
      <c r="B55" s="133" t="s">
        <v>144</v>
      </c>
      <c r="C55" s="133" t="s">
        <v>145</v>
      </c>
      <c r="D55" s="36">
        <v>15</v>
      </c>
      <c r="E55" s="75"/>
      <c r="F55" s="83">
        <f t="shared" si="0"/>
        <v>15</v>
      </c>
      <c r="G55" s="79"/>
      <c r="H55" s="79"/>
      <c r="I55" s="114">
        <f t="shared" si="1"/>
        <v>15</v>
      </c>
      <c r="J55" s="115" t="str">
        <f t="shared" si="2"/>
        <v>F</v>
      </c>
      <c r="K55" s="25"/>
      <c r="L55" s="28"/>
      <c r="M55" s="25"/>
      <c r="N55" s="28"/>
      <c r="O55" s="28"/>
      <c r="P55" s="25"/>
      <c r="Q55" s="31"/>
      <c r="R55" s="28"/>
      <c r="S55" s="29"/>
      <c r="T55" s="16"/>
    </row>
    <row r="56" spans="1:20" ht="12.75">
      <c r="A56" s="75">
        <f t="shared" si="3"/>
        <v>55</v>
      </c>
      <c r="B56" s="133" t="s">
        <v>146</v>
      </c>
      <c r="C56" s="133" t="s">
        <v>147</v>
      </c>
      <c r="D56" s="24"/>
      <c r="E56" s="75"/>
      <c r="F56" s="83">
        <f t="shared" si="0"/>
        <v>0</v>
      </c>
      <c r="G56" s="79"/>
      <c r="H56" s="38"/>
      <c r="I56" s="114">
        <f t="shared" si="1"/>
        <v>0</v>
      </c>
      <c r="J56" s="115" t="str">
        <f t="shared" si="2"/>
        <v>F</v>
      </c>
      <c r="K56" s="25"/>
      <c r="L56" s="28"/>
      <c r="M56" s="30"/>
      <c r="N56" s="28"/>
      <c r="O56" s="28"/>
      <c r="P56" s="25"/>
      <c r="Q56" s="29"/>
      <c r="R56" s="28"/>
      <c r="S56" s="29"/>
      <c r="T56" s="16"/>
    </row>
    <row r="57" spans="1:20" ht="12.75">
      <c r="A57" s="75">
        <f t="shared" si="3"/>
        <v>56</v>
      </c>
      <c r="B57" s="133" t="s">
        <v>148</v>
      </c>
      <c r="C57" s="133" t="s">
        <v>149</v>
      </c>
      <c r="D57" s="24"/>
      <c r="E57" s="75"/>
      <c r="F57" s="83">
        <f t="shared" si="0"/>
        <v>0</v>
      </c>
      <c r="G57" s="79"/>
      <c r="H57" s="79"/>
      <c r="I57" s="114">
        <f t="shared" si="1"/>
        <v>0</v>
      </c>
      <c r="J57" s="115" t="str">
        <f t="shared" si="2"/>
        <v>F</v>
      </c>
      <c r="K57" s="25"/>
      <c r="L57" s="28"/>
      <c r="M57" s="30"/>
      <c r="N57" s="28"/>
      <c r="O57" s="28"/>
      <c r="P57" s="25"/>
      <c r="Q57" s="29"/>
      <c r="R57" s="28"/>
      <c r="S57" s="29"/>
      <c r="T57" s="16"/>
    </row>
    <row r="58" spans="1:20" ht="12.75">
      <c r="A58" s="75">
        <f t="shared" si="3"/>
        <v>57</v>
      </c>
      <c r="B58" s="133" t="s">
        <v>150</v>
      </c>
      <c r="C58" s="133" t="s">
        <v>151</v>
      </c>
      <c r="D58" s="24">
        <v>13</v>
      </c>
      <c r="E58" s="75"/>
      <c r="F58" s="83">
        <f t="shared" si="0"/>
        <v>13</v>
      </c>
      <c r="G58" s="79"/>
      <c r="H58" s="79"/>
      <c r="I58" s="114">
        <f t="shared" si="1"/>
        <v>13</v>
      </c>
      <c r="J58" s="115" t="str">
        <f t="shared" si="2"/>
        <v>F</v>
      </c>
      <c r="K58" s="25"/>
      <c r="L58" s="28"/>
      <c r="M58" s="30"/>
      <c r="N58" s="28"/>
      <c r="O58" s="28"/>
      <c r="P58" s="25"/>
      <c r="Q58" s="29"/>
      <c r="R58" s="28"/>
      <c r="S58" s="29"/>
      <c r="T58" s="16"/>
    </row>
    <row r="59" spans="1:20" ht="12.75">
      <c r="A59" s="75">
        <f t="shared" si="3"/>
        <v>58</v>
      </c>
      <c r="B59" s="133" t="s">
        <v>152</v>
      </c>
      <c r="C59" s="133" t="s">
        <v>153</v>
      </c>
      <c r="D59" s="24"/>
      <c r="E59" s="75"/>
      <c r="F59" s="83">
        <f t="shared" si="0"/>
        <v>0</v>
      </c>
      <c r="G59" s="79"/>
      <c r="H59" s="79"/>
      <c r="I59" s="114">
        <f t="shared" si="1"/>
        <v>0</v>
      </c>
      <c r="J59" s="115" t="str">
        <f t="shared" si="2"/>
        <v>F</v>
      </c>
      <c r="K59" s="25"/>
      <c r="L59" s="28"/>
      <c r="M59" s="30"/>
      <c r="N59" s="28"/>
      <c r="O59" s="28"/>
      <c r="P59" s="25"/>
      <c r="Q59" s="29"/>
      <c r="R59" s="28"/>
      <c r="S59" s="29"/>
      <c r="T59" s="16"/>
    </row>
    <row r="60" spans="1:20" ht="12.75">
      <c r="A60" s="75">
        <f t="shared" si="3"/>
        <v>59</v>
      </c>
      <c r="B60" s="133" t="s">
        <v>154</v>
      </c>
      <c r="C60" s="133" t="s">
        <v>155</v>
      </c>
      <c r="D60" s="24">
        <v>15</v>
      </c>
      <c r="E60" s="75"/>
      <c r="F60" s="83">
        <f t="shared" si="0"/>
        <v>15</v>
      </c>
      <c r="G60" s="38"/>
      <c r="H60" s="79"/>
      <c r="I60" s="114">
        <f t="shared" si="1"/>
        <v>15</v>
      </c>
      <c r="J60" s="115" t="str">
        <f t="shared" si="2"/>
        <v>F</v>
      </c>
      <c r="K60" s="25"/>
      <c r="L60" s="28"/>
      <c r="M60" s="30"/>
      <c r="N60" s="28"/>
      <c r="O60" s="28"/>
      <c r="P60" s="25"/>
      <c r="Q60" s="29"/>
      <c r="R60" s="28"/>
      <c r="S60" s="29"/>
      <c r="T60" s="16"/>
    </row>
    <row r="61" spans="1:20" ht="12.75">
      <c r="A61" s="75">
        <f t="shared" si="3"/>
        <v>60</v>
      </c>
      <c r="B61" s="133" t="s">
        <v>156</v>
      </c>
      <c r="C61" s="133" t="s">
        <v>157</v>
      </c>
      <c r="D61" s="24">
        <v>13</v>
      </c>
      <c r="E61" s="75"/>
      <c r="F61" s="83">
        <f t="shared" si="0"/>
        <v>13</v>
      </c>
      <c r="G61" s="79"/>
      <c r="H61" s="79"/>
      <c r="I61" s="114">
        <f t="shared" si="1"/>
        <v>13</v>
      </c>
      <c r="J61" s="115" t="str">
        <f t="shared" si="2"/>
        <v>F</v>
      </c>
      <c r="K61" s="25"/>
      <c r="L61" s="28"/>
      <c r="M61" s="30"/>
      <c r="N61" s="28"/>
      <c r="O61" s="28"/>
      <c r="P61" s="25"/>
      <c r="Q61" s="29"/>
      <c r="R61" s="28"/>
      <c r="S61" s="29"/>
      <c r="T61" s="16"/>
    </row>
    <row r="62" spans="1:20" ht="12.75">
      <c r="A62" s="75">
        <f t="shared" si="3"/>
        <v>61</v>
      </c>
      <c r="B62" s="133" t="s">
        <v>158</v>
      </c>
      <c r="C62" s="133" t="s">
        <v>159</v>
      </c>
      <c r="D62" s="24">
        <v>12</v>
      </c>
      <c r="E62" s="75"/>
      <c r="F62" s="83">
        <f t="shared" si="0"/>
        <v>12</v>
      </c>
      <c r="G62" s="38"/>
      <c r="H62" s="79"/>
      <c r="I62" s="114">
        <f t="shared" si="1"/>
        <v>12</v>
      </c>
      <c r="J62" s="115" t="str">
        <f t="shared" si="2"/>
        <v>F</v>
      </c>
      <c r="K62" s="25"/>
      <c r="L62" s="28"/>
      <c r="M62" s="30"/>
      <c r="N62" s="28"/>
      <c r="O62" s="28"/>
      <c r="P62" s="25"/>
      <c r="Q62" s="29"/>
      <c r="R62" s="28"/>
      <c r="S62" s="29"/>
      <c r="T62" s="16"/>
    </row>
    <row r="63" spans="1:20" ht="12.75">
      <c r="A63" s="75">
        <f t="shared" si="3"/>
        <v>62</v>
      </c>
      <c r="B63" s="133" t="s">
        <v>160</v>
      </c>
      <c r="C63" s="133" t="s">
        <v>161</v>
      </c>
      <c r="D63" s="24"/>
      <c r="E63" s="75"/>
      <c r="F63" s="83">
        <f t="shared" si="0"/>
        <v>0</v>
      </c>
      <c r="G63" s="38"/>
      <c r="H63" s="79"/>
      <c r="I63" s="114">
        <f t="shared" si="1"/>
        <v>0</v>
      </c>
      <c r="J63" s="115" t="str">
        <f t="shared" si="2"/>
        <v>F</v>
      </c>
      <c r="K63" s="25"/>
      <c r="L63" s="28"/>
      <c r="M63" s="30"/>
      <c r="N63" s="28"/>
      <c r="O63" s="28"/>
      <c r="P63" s="25"/>
      <c r="Q63" s="29"/>
      <c r="R63" s="28"/>
      <c r="S63" s="29"/>
      <c r="T63" s="16"/>
    </row>
    <row r="64" spans="1:20" ht="12.75">
      <c r="A64" s="75">
        <f t="shared" si="3"/>
        <v>63</v>
      </c>
      <c r="B64" s="133" t="s">
        <v>162</v>
      </c>
      <c r="C64" s="133" t="s">
        <v>163</v>
      </c>
      <c r="D64" s="24">
        <v>23</v>
      </c>
      <c r="E64" s="75"/>
      <c r="F64" s="83">
        <f t="shared" si="0"/>
        <v>23</v>
      </c>
      <c r="G64" s="79"/>
      <c r="H64" s="79"/>
      <c r="I64" s="114">
        <f t="shared" si="1"/>
        <v>23</v>
      </c>
      <c r="J64" s="115" t="str">
        <f t="shared" si="2"/>
        <v>F</v>
      </c>
      <c r="K64" s="25"/>
      <c r="L64" s="28"/>
      <c r="M64" s="30"/>
      <c r="N64" s="28"/>
      <c r="O64" s="28"/>
      <c r="P64" s="25"/>
      <c r="Q64" s="29"/>
      <c r="R64" s="28"/>
      <c r="S64" s="29"/>
      <c r="T64" s="16"/>
    </row>
    <row r="65" spans="1:20" ht="12.75">
      <c r="A65" s="75">
        <f t="shared" si="3"/>
        <v>64</v>
      </c>
      <c r="B65" s="133" t="s">
        <v>164</v>
      </c>
      <c r="C65" s="133" t="s">
        <v>165</v>
      </c>
      <c r="D65" s="36">
        <v>0</v>
      </c>
      <c r="E65" s="75"/>
      <c r="F65" s="83">
        <f t="shared" si="0"/>
        <v>0</v>
      </c>
      <c r="G65" s="79"/>
      <c r="H65" s="79"/>
      <c r="I65" s="114">
        <f t="shared" si="1"/>
        <v>0</v>
      </c>
      <c r="J65" s="115" t="str">
        <f t="shared" si="2"/>
        <v>F</v>
      </c>
      <c r="K65" s="25"/>
      <c r="L65" s="28"/>
      <c r="M65" s="30"/>
      <c r="N65" s="28"/>
      <c r="O65" s="28"/>
      <c r="P65" s="25"/>
      <c r="Q65" s="31"/>
      <c r="R65" s="28"/>
      <c r="S65" s="29"/>
      <c r="T65" s="16"/>
    </row>
    <row r="66" spans="1:20" ht="12.75">
      <c r="A66" s="75">
        <f t="shared" si="3"/>
        <v>65</v>
      </c>
      <c r="B66" s="133" t="s">
        <v>166</v>
      </c>
      <c r="C66" s="133" t="s">
        <v>167</v>
      </c>
      <c r="D66" s="24">
        <v>0</v>
      </c>
      <c r="E66" s="75"/>
      <c r="F66" s="83">
        <f t="shared" si="0"/>
        <v>0</v>
      </c>
      <c r="G66" s="79"/>
      <c r="H66" s="79"/>
      <c r="I66" s="114">
        <f t="shared" si="1"/>
        <v>0</v>
      </c>
      <c r="J66" s="115" t="str">
        <f t="shared" si="2"/>
        <v>F</v>
      </c>
      <c r="K66" s="25"/>
      <c r="L66" s="28"/>
      <c r="M66" s="30"/>
      <c r="N66" s="28"/>
      <c r="O66" s="28"/>
      <c r="P66" s="31"/>
      <c r="Q66" s="29"/>
      <c r="R66" s="28"/>
      <c r="S66" s="29"/>
      <c r="T66" s="16"/>
    </row>
    <row r="67" spans="1:20" ht="12.75">
      <c r="A67" s="75">
        <f t="shared" si="3"/>
        <v>66</v>
      </c>
      <c r="B67" s="133" t="s">
        <v>168</v>
      </c>
      <c r="C67" s="133" t="s">
        <v>169</v>
      </c>
      <c r="D67" s="24">
        <v>13</v>
      </c>
      <c r="E67" s="75"/>
      <c r="F67" s="83">
        <f aca="true" t="shared" si="4" ref="F67:F130">IF(E67,E67,D67)</f>
        <v>13</v>
      </c>
      <c r="G67" s="79"/>
      <c r="H67" s="79"/>
      <c r="I67" s="114">
        <f aca="true" t="shared" si="5" ref="I67:I130">F67+IF(H67,H67,G67)</f>
        <v>13</v>
      </c>
      <c r="J67" s="115" t="str">
        <f aca="true" t="shared" si="6" ref="J67:J130">IF(I67&gt;=90,"A",IF(I67&gt;=80,"B",IF(I67&gt;=70,"C",IF(I67&gt;=60,"D",IF(I67&gt;=50,"E","F")))))</f>
        <v>F</v>
      </c>
      <c r="K67" s="25"/>
      <c r="L67" s="28"/>
      <c r="M67" s="30"/>
      <c r="N67" s="28"/>
      <c r="O67" s="28"/>
      <c r="P67" s="25"/>
      <c r="Q67" s="29"/>
      <c r="R67" s="28"/>
      <c r="S67" s="29"/>
      <c r="T67" s="16"/>
    </row>
    <row r="68" spans="1:20" ht="12.75">
      <c r="A68" s="75">
        <f aca="true" t="shared" si="7" ref="A68:A131">A67+1</f>
        <v>67</v>
      </c>
      <c r="B68" s="133" t="s">
        <v>170</v>
      </c>
      <c r="C68" s="133" t="s">
        <v>171</v>
      </c>
      <c r="D68" s="24">
        <v>9</v>
      </c>
      <c r="E68" s="75"/>
      <c r="F68" s="83">
        <f t="shared" si="4"/>
        <v>9</v>
      </c>
      <c r="G68" s="79"/>
      <c r="H68" s="79"/>
      <c r="I68" s="114">
        <f t="shared" si="5"/>
        <v>9</v>
      </c>
      <c r="J68" s="115" t="str">
        <f t="shared" si="6"/>
        <v>F</v>
      </c>
      <c r="K68" s="25"/>
      <c r="L68" s="28"/>
      <c r="M68" s="30"/>
      <c r="N68" s="28"/>
      <c r="O68" s="28"/>
      <c r="P68" s="25"/>
      <c r="Q68" s="29"/>
      <c r="R68" s="28"/>
      <c r="S68" s="29"/>
      <c r="T68" s="16"/>
    </row>
    <row r="69" spans="1:20" ht="12.75">
      <c r="A69" s="75">
        <f t="shared" si="7"/>
        <v>68</v>
      </c>
      <c r="B69" s="133" t="s">
        <v>172</v>
      </c>
      <c r="C69" s="133" t="s">
        <v>173</v>
      </c>
      <c r="D69" s="24"/>
      <c r="E69" s="75"/>
      <c r="F69" s="83">
        <f t="shared" si="4"/>
        <v>0</v>
      </c>
      <c r="G69" s="79"/>
      <c r="H69" s="79"/>
      <c r="I69" s="114">
        <f t="shared" si="5"/>
        <v>0</v>
      </c>
      <c r="J69" s="115" t="str">
        <f t="shared" si="6"/>
        <v>F</v>
      </c>
      <c r="K69" s="25"/>
      <c r="L69" s="28"/>
      <c r="M69" s="30"/>
      <c r="N69" s="28"/>
      <c r="O69" s="28"/>
      <c r="P69" s="25"/>
      <c r="Q69" s="29"/>
      <c r="R69" s="28"/>
      <c r="S69" s="29"/>
      <c r="T69" s="16"/>
    </row>
    <row r="70" spans="1:20" ht="12.75">
      <c r="A70" s="75">
        <f t="shared" si="7"/>
        <v>69</v>
      </c>
      <c r="B70" s="133" t="s">
        <v>174</v>
      </c>
      <c r="C70" s="133" t="s">
        <v>175</v>
      </c>
      <c r="D70" s="24">
        <v>14</v>
      </c>
      <c r="E70" s="75"/>
      <c r="F70" s="83">
        <f t="shared" si="4"/>
        <v>14</v>
      </c>
      <c r="G70" s="79"/>
      <c r="H70" s="79"/>
      <c r="I70" s="114">
        <f t="shared" si="5"/>
        <v>14</v>
      </c>
      <c r="J70" s="115" t="str">
        <f t="shared" si="6"/>
        <v>F</v>
      </c>
      <c r="K70" s="25"/>
      <c r="L70" s="28"/>
      <c r="M70" s="30"/>
      <c r="N70" s="28"/>
      <c r="O70" s="28"/>
      <c r="P70" s="25"/>
      <c r="Q70" s="29"/>
      <c r="R70" s="28"/>
      <c r="S70" s="29"/>
      <c r="T70" s="16"/>
    </row>
    <row r="71" spans="1:20" ht="12.75">
      <c r="A71" s="75">
        <f t="shared" si="7"/>
        <v>70</v>
      </c>
      <c r="B71" s="133" t="s">
        <v>176</v>
      </c>
      <c r="C71" s="133" t="s">
        <v>177</v>
      </c>
      <c r="D71" s="24">
        <v>3</v>
      </c>
      <c r="E71" s="75"/>
      <c r="F71" s="83">
        <f t="shared" si="4"/>
        <v>3</v>
      </c>
      <c r="G71" s="79"/>
      <c r="H71" s="79"/>
      <c r="I71" s="114">
        <f t="shared" si="5"/>
        <v>3</v>
      </c>
      <c r="J71" s="115" t="str">
        <f t="shared" si="6"/>
        <v>F</v>
      </c>
      <c r="K71" s="25"/>
      <c r="L71" s="28"/>
      <c r="M71" s="28"/>
      <c r="N71" s="28"/>
      <c r="O71" s="28"/>
      <c r="P71" s="25"/>
      <c r="Q71" s="29"/>
      <c r="R71" s="28"/>
      <c r="S71" s="29"/>
      <c r="T71" s="16"/>
    </row>
    <row r="72" spans="1:20" ht="12.75">
      <c r="A72" s="75">
        <f t="shared" si="7"/>
        <v>71</v>
      </c>
      <c r="B72" s="133" t="s">
        <v>178</v>
      </c>
      <c r="C72" s="133" t="s">
        <v>179</v>
      </c>
      <c r="D72" s="24"/>
      <c r="E72" s="75"/>
      <c r="F72" s="83">
        <f t="shared" si="4"/>
        <v>0</v>
      </c>
      <c r="G72" s="79"/>
      <c r="H72" s="79"/>
      <c r="I72" s="114">
        <f t="shared" si="5"/>
        <v>0</v>
      </c>
      <c r="J72" s="115" t="str">
        <f t="shared" si="6"/>
        <v>F</v>
      </c>
      <c r="K72" s="25"/>
      <c r="L72" s="28"/>
      <c r="M72" s="28"/>
      <c r="N72" s="28"/>
      <c r="O72" s="28"/>
      <c r="P72" s="31"/>
      <c r="Q72" s="29"/>
      <c r="R72" s="28"/>
      <c r="S72" s="29"/>
      <c r="T72" s="16"/>
    </row>
    <row r="73" spans="1:20" ht="12.75">
      <c r="A73" s="75">
        <f t="shared" si="7"/>
        <v>72</v>
      </c>
      <c r="B73" s="133" t="s">
        <v>180</v>
      </c>
      <c r="C73" s="133" t="s">
        <v>181</v>
      </c>
      <c r="D73" s="24">
        <v>26</v>
      </c>
      <c r="E73" s="75"/>
      <c r="F73" s="83">
        <f t="shared" si="4"/>
        <v>26</v>
      </c>
      <c r="G73" s="79"/>
      <c r="H73" s="79"/>
      <c r="I73" s="114">
        <f t="shared" si="5"/>
        <v>26</v>
      </c>
      <c r="J73" s="115" t="str">
        <f t="shared" si="6"/>
        <v>F</v>
      </c>
      <c r="K73" s="25"/>
      <c r="L73" s="28"/>
      <c r="M73" s="28"/>
      <c r="N73" s="28"/>
      <c r="O73" s="28"/>
      <c r="P73" s="25"/>
      <c r="Q73" s="29"/>
      <c r="R73" s="28"/>
      <c r="S73" s="29"/>
      <c r="T73" s="16"/>
    </row>
    <row r="74" spans="1:20" ht="12.75">
      <c r="A74" s="75">
        <f t="shared" si="7"/>
        <v>73</v>
      </c>
      <c r="B74" s="133" t="s">
        <v>182</v>
      </c>
      <c r="C74" s="133" t="s">
        <v>183</v>
      </c>
      <c r="D74" s="24"/>
      <c r="E74" s="75"/>
      <c r="F74" s="83">
        <f t="shared" si="4"/>
        <v>0</v>
      </c>
      <c r="G74" s="79"/>
      <c r="H74" s="79"/>
      <c r="I74" s="114">
        <f t="shared" si="5"/>
        <v>0</v>
      </c>
      <c r="J74" s="115" t="str">
        <f t="shared" si="6"/>
        <v>F</v>
      </c>
      <c r="K74" s="25"/>
      <c r="L74" s="28"/>
      <c r="M74" s="28"/>
      <c r="N74" s="28"/>
      <c r="O74" s="28"/>
      <c r="P74" s="25"/>
      <c r="Q74" s="29"/>
      <c r="R74" s="28"/>
      <c r="S74" s="29"/>
      <c r="T74" s="16"/>
    </row>
    <row r="75" spans="1:20" ht="12.75">
      <c r="A75" s="75">
        <f t="shared" si="7"/>
        <v>74</v>
      </c>
      <c r="B75" s="133" t="s">
        <v>184</v>
      </c>
      <c r="C75" s="133" t="s">
        <v>185</v>
      </c>
      <c r="D75" s="24">
        <v>2</v>
      </c>
      <c r="E75" s="75"/>
      <c r="F75" s="83">
        <f t="shared" si="4"/>
        <v>2</v>
      </c>
      <c r="G75" s="79"/>
      <c r="H75" s="79"/>
      <c r="I75" s="114">
        <f t="shared" si="5"/>
        <v>2</v>
      </c>
      <c r="J75" s="115" t="str">
        <f t="shared" si="6"/>
        <v>F</v>
      </c>
      <c r="K75" s="25"/>
      <c r="L75" s="28"/>
      <c r="M75" s="28"/>
      <c r="N75" s="28"/>
      <c r="O75" s="28"/>
      <c r="P75" s="25"/>
      <c r="Q75" s="29"/>
      <c r="R75" s="28"/>
      <c r="S75" s="29"/>
      <c r="T75" s="16"/>
    </row>
    <row r="76" spans="1:20" ht="12.75">
      <c r="A76" s="75">
        <f t="shared" si="7"/>
        <v>75</v>
      </c>
      <c r="B76" s="133" t="s">
        <v>186</v>
      </c>
      <c r="C76" s="133" t="s">
        <v>187</v>
      </c>
      <c r="D76" s="24">
        <v>16</v>
      </c>
      <c r="E76" s="75"/>
      <c r="F76" s="83">
        <f t="shared" si="4"/>
        <v>16</v>
      </c>
      <c r="G76" s="79"/>
      <c r="H76" s="38"/>
      <c r="I76" s="114">
        <f t="shared" si="5"/>
        <v>16</v>
      </c>
      <c r="J76" s="115" t="str">
        <f t="shared" si="6"/>
        <v>F</v>
      </c>
      <c r="K76" s="25"/>
      <c r="L76" s="28"/>
      <c r="M76" s="28"/>
      <c r="N76" s="28"/>
      <c r="O76" s="28"/>
      <c r="P76" s="25"/>
      <c r="Q76" s="29"/>
      <c r="R76" s="28"/>
      <c r="S76" s="29"/>
      <c r="T76" s="16"/>
    </row>
    <row r="77" spans="1:20" ht="12.75">
      <c r="A77" s="75">
        <f t="shared" si="7"/>
        <v>76</v>
      </c>
      <c r="B77" s="133" t="s">
        <v>188</v>
      </c>
      <c r="C77" s="133" t="s">
        <v>189</v>
      </c>
      <c r="D77" s="24">
        <v>14</v>
      </c>
      <c r="E77" s="75"/>
      <c r="F77" s="83">
        <f t="shared" si="4"/>
        <v>14</v>
      </c>
      <c r="G77" s="79"/>
      <c r="H77" s="79"/>
      <c r="I77" s="114">
        <f t="shared" si="5"/>
        <v>14</v>
      </c>
      <c r="J77" s="115" t="str">
        <f t="shared" si="6"/>
        <v>F</v>
      </c>
      <c r="K77" s="25"/>
      <c r="L77" s="28"/>
      <c r="M77" s="28"/>
      <c r="N77" s="28"/>
      <c r="O77" s="28"/>
      <c r="P77" s="31"/>
      <c r="Q77" s="29"/>
      <c r="R77" s="28"/>
      <c r="S77" s="29"/>
      <c r="T77" s="16"/>
    </row>
    <row r="78" spans="1:20" ht="12.75">
      <c r="A78" s="75">
        <f t="shared" si="7"/>
        <v>77</v>
      </c>
      <c r="B78" s="133" t="s">
        <v>190</v>
      </c>
      <c r="C78" s="133" t="s">
        <v>191</v>
      </c>
      <c r="D78" s="24">
        <v>17</v>
      </c>
      <c r="E78" s="75"/>
      <c r="F78" s="83">
        <f t="shared" si="4"/>
        <v>17</v>
      </c>
      <c r="G78" s="79"/>
      <c r="H78" s="79"/>
      <c r="I78" s="114">
        <f t="shared" si="5"/>
        <v>17</v>
      </c>
      <c r="J78" s="115" t="str">
        <f t="shared" si="6"/>
        <v>F</v>
      </c>
      <c r="K78" s="25"/>
      <c r="L78" s="28"/>
      <c r="M78" s="28"/>
      <c r="N78" s="28"/>
      <c r="O78" s="28"/>
      <c r="P78" s="25"/>
      <c r="Q78" s="29"/>
      <c r="R78" s="28"/>
      <c r="S78" s="29"/>
      <c r="T78" s="16"/>
    </row>
    <row r="79" spans="1:20" ht="12.75">
      <c r="A79" s="75">
        <f t="shared" si="7"/>
        <v>78</v>
      </c>
      <c r="B79" s="133" t="s">
        <v>192</v>
      </c>
      <c r="C79" s="133" t="s">
        <v>193</v>
      </c>
      <c r="D79" s="24">
        <v>6</v>
      </c>
      <c r="E79" s="75"/>
      <c r="F79" s="83">
        <f t="shared" si="4"/>
        <v>6</v>
      </c>
      <c r="G79" s="79"/>
      <c r="H79" s="79"/>
      <c r="I79" s="114">
        <f t="shared" si="5"/>
        <v>6</v>
      </c>
      <c r="J79" s="115" t="str">
        <f t="shared" si="6"/>
        <v>F</v>
      </c>
      <c r="K79" s="25"/>
      <c r="L79" s="28"/>
      <c r="M79" s="28"/>
      <c r="N79" s="28"/>
      <c r="O79" s="28"/>
      <c r="P79" s="31"/>
      <c r="Q79" s="29"/>
      <c r="R79" s="28"/>
      <c r="S79" s="29"/>
      <c r="T79" s="16"/>
    </row>
    <row r="80" spans="1:20" ht="12.75">
      <c r="A80" s="75">
        <f t="shared" si="7"/>
        <v>79</v>
      </c>
      <c r="B80" s="133" t="s">
        <v>194</v>
      </c>
      <c r="C80" s="133" t="s">
        <v>195</v>
      </c>
      <c r="D80" s="36"/>
      <c r="E80" s="75"/>
      <c r="F80" s="83">
        <f t="shared" si="4"/>
        <v>0</v>
      </c>
      <c r="G80" s="79"/>
      <c r="H80" s="79"/>
      <c r="I80" s="114">
        <f t="shared" si="5"/>
        <v>0</v>
      </c>
      <c r="J80" s="115" t="str">
        <f t="shared" si="6"/>
        <v>F</v>
      </c>
      <c r="K80" s="25"/>
      <c r="L80" s="28"/>
      <c r="M80" s="28"/>
      <c r="N80" s="28"/>
      <c r="O80" s="28"/>
      <c r="P80" s="31"/>
      <c r="Q80" s="31"/>
      <c r="R80" s="28"/>
      <c r="S80" s="29"/>
      <c r="T80" s="16"/>
    </row>
    <row r="81" spans="1:20" ht="12.75">
      <c r="A81" s="75">
        <f t="shared" si="7"/>
        <v>80</v>
      </c>
      <c r="B81" s="133" t="s">
        <v>196</v>
      </c>
      <c r="C81" s="133" t="s">
        <v>197</v>
      </c>
      <c r="D81" s="24">
        <v>5</v>
      </c>
      <c r="E81" s="75"/>
      <c r="F81" s="83">
        <f t="shared" si="4"/>
        <v>5</v>
      </c>
      <c r="G81" s="38"/>
      <c r="H81" s="79"/>
      <c r="I81" s="114">
        <f t="shared" si="5"/>
        <v>5</v>
      </c>
      <c r="J81" s="115" t="str">
        <f t="shared" si="6"/>
        <v>F</v>
      </c>
      <c r="K81" s="25"/>
      <c r="L81" s="28"/>
      <c r="M81" s="28"/>
      <c r="N81" s="28"/>
      <c r="O81" s="28"/>
      <c r="P81" s="25"/>
      <c r="Q81" s="29"/>
      <c r="R81" s="28"/>
      <c r="S81" s="29"/>
      <c r="T81" s="16"/>
    </row>
    <row r="82" spans="1:20" ht="12.75">
      <c r="A82" s="75">
        <f t="shared" si="7"/>
        <v>81</v>
      </c>
      <c r="B82" s="133" t="s">
        <v>198</v>
      </c>
      <c r="C82" s="133" t="s">
        <v>199</v>
      </c>
      <c r="D82" s="24"/>
      <c r="E82" s="75"/>
      <c r="F82" s="83">
        <f t="shared" si="4"/>
        <v>0</v>
      </c>
      <c r="G82" s="79"/>
      <c r="H82" s="79"/>
      <c r="I82" s="114">
        <f t="shared" si="5"/>
        <v>0</v>
      </c>
      <c r="J82" s="115" t="str">
        <f t="shared" si="6"/>
        <v>F</v>
      </c>
      <c r="K82" s="25"/>
      <c r="L82" s="28"/>
      <c r="M82" s="28"/>
      <c r="N82" s="28"/>
      <c r="O82" s="33"/>
      <c r="P82" s="31"/>
      <c r="Q82" s="29"/>
      <c r="R82" s="28"/>
      <c r="S82" s="29"/>
      <c r="T82" s="16"/>
    </row>
    <row r="83" spans="1:20" ht="12.75">
      <c r="A83" s="75">
        <f t="shared" si="7"/>
        <v>82</v>
      </c>
      <c r="B83" s="133" t="s">
        <v>200</v>
      </c>
      <c r="C83" s="133" t="s">
        <v>201</v>
      </c>
      <c r="D83" s="24">
        <v>28</v>
      </c>
      <c r="E83" s="75"/>
      <c r="F83" s="83">
        <f t="shared" si="4"/>
        <v>28</v>
      </c>
      <c r="G83" s="79"/>
      <c r="H83" s="79"/>
      <c r="I83" s="114">
        <f t="shared" si="5"/>
        <v>28</v>
      </c>
      <c r="J83" s="115" t="str">
        <f t="shared" si="6"/>
        <v>F</v>
      </c>
      <c r="K83" s="25"/>
      <c r="L83" s="28"/>
      <c r="M83" s="28"/>
      <c r="N83" s="28"/>
      <c r="O83" s="28"/>
      <c r="P83" s="25"/>
      <c r="Q83" s="29"/>
      <c r="R83" s="28"/>
      <c r="S83" s="29"/>
      <c r="T83" s="16"/>
    </row>
    <row r="84" spans="1:20" ht="12.75">
      <c r="A84" s="75">
        <f t="shared" si="7"/>
        <v>83</v>
      </c>
      <c r="B84" s="133" t="s">
        <v>202</v>
      </c>
      <c r="C84" s="133" t="s">
        <v>203</v>
      </c>
      <c r="D84" s="24"/>
      <c r="E84" s="75"/>
      <c r="F84" s="83">
        <f t="shared" si="4"/>
        <v>0</v>
      </c>
      <c r="G84" s="79"/>
      <c r="H84" s="79"/>
      <c r="I84" s="114">
        <f t="shared" si="5"/>
        <v>0</v>
      </c>
      <c r="J84" s="115" t="str">
        <f t="shared" si="6"/>
        <v>F</v>
      </c>
      <c r="K84" s="25"/>
      <c r="L84" s="28"/>
      <c r="M84" s="28"/>
      <c r="N84" s="28"/>
      <c r="O84" s="28"/>
      <c r="P84" s="31"/>
      <c r="Q84" s="29"/>
      <c r="R84" s="28"/>
      <c r="S84" s="29"/>
      <c r="T84" s="16"/>
    </row>
    <row r="85" spans="1:20" ht="12.75">
      <c r="A85" s="75">
        <f t="shared" si="7"/>
        <v>84</v>
      </c>
      <c r="B85" s="133" t="s">
        <v>204</v>
      </c>
      <c r="C85" s="133" t="s">
        <v>205</v>
      </c>
      <c r="D85" s="24"/>
      <c r="E85" s="75"/>
      <c r="F85" s="83">
        <f t="shared" si="4"/>
        <v>0</v>
      </c>
      <c r="G85" s="79"/>
      <c r="H85" s="79"/>
      <c r="I85" s="114">
        <f t="shared" si="5"/>
        <v>0</v>
      </c>
      <c r="J85" s="115" t="str">
        <f t="shared" si="6"/>
        <v>F</v>
      </c>
      <c r="K85" s="25"/>
      <c r="L85" s="28"/>
      <c r="M85" s="28"/>
      <c r="N85" s="28"/>
      <c r="O85" s="28"/>
      <c r="P85" s="31"/>
      <c r="Q85" s="29"/>
      <c r="R85" s="28"/>
      <c r="S85" s="29"/>
      <c r="T85" s="16"/>
    </row>
    <row r="86" spans="1:20" ht="12.75">
      <c r="A86" s="75">
        <f t="shared" si="7"/>
        <v>85</v>
      </c>
      <c r="B86" s="133" t="s">
        <v>206</v>
      </c>
      <c r="C86" s="133" t="s">
        <v>207</v>
      </c>
      <c r="D86" s="24"/>
      <c r="E86" s="75"/>
      <c r="F86" s="83">
        <f t="shared" si="4"/>
        <v>0</v>
      </c>
      <c r="G86" s="79"/>
      <c r="H86" s="79"/>
      <c r="I86" s="114">
        <f t="shared" si="5"/>
        <v>0</v>
      </c>
      <c r="J86" s="115" t="str">
        <f t="shared" si="6"/>
        <v>F</v>
      </c>
      <c r="K86" s="25"/>
      <c r="L86" s="28"/>
      <c r="M86" s="28"/>
      <c r="N86" s="28"/>
      <c r="O86" s="28"/>
      <c r="P86" s="25"/>
      <c r="Q86" s="29"/>
      <c r="R86" s="28"/>
      <c r="S86" s="29"/>
      <c r="T86" s="16"/>
    </row>
    <row r="87" spans="1:20" ht="12.75">
      <c r="A87" s="75">
        <f t="shared" si="7"/>
        <v>86</v>
      </c>
      <c r="B87" s="133" t="s">
        <v>208</v>
      </c>
      <c r="C87" s="133" t="s">
        <v>209</v>
      </c>
      <c r="D87" s="24"/>
      <c r="E87" s="75"/>
      <c r="F87" s="83">
        <f t="shared" si="4"/>
        <v>0</v>
      </c>
      <c r="G87" s="79"/>
      <c r="H87" s="79"/>
      <c r="I87" s="114">
        <f t="shared" si="5"/>
        <v>0</v>
      </c>
      <c r="J87" s="115" t="str">
        <f t="shared" si="6"/>
        <v>F</v>
      </c>
      <c r="K87" s="25"/>
      <c r="L87" s="28"/>
      <c r="M87" s="28"/>
      <c r="N87" s="28"/>
      <c r="O87" s="28"/>
      <c r="P87" s="25"/>
      <c r="Q87" s="29"/>
      <c r="R87" s="28"/>
      <c r="S87" s="29"/>
      <c r="T87" s="16"/>
    </row>
    <row r="88" spans="1:20" ht="12.75">
      <c r="A88" s="75">
        <f t="shared" si="7"/>
        <v>87</v>
      </c>
      <c r="B88" s="133" t="s">
        <v>210</v>
      </c>
      <c r="C88" s="133" t="s">
        <v>211</v>
      </c>
      <c r="D88" s="24">
        <v>19</v>
      </c>
      <c r="E88" s="75"/>
      <c r="F88" s="83">
        <f t="shared" si="4"/>
        <v>19</v>
      </c>
      <c r="G88" s="38"/>
      <c r="H88" s="79"/>
      <c r="I88" s="114">
        <f t="shared" si="5"/>
        <v>19</v>
      </c>
      <c r="J88" s="115" t="str">
        <f t="shared" si="6"/>
        <v>F</v>
      </c>
      <c r="K88" s="25"/>
      <c r="L88" s="28"/>
      <c r="M88" s="28"/>
      <c r="N88" s="28"/>
      <c r="O88" s="28"/>
      <c r="P88" s="25"/>
      <c r="Q88" s="29"/>
      <c r="R88" s="28"/>
      <c r="S88" s="29"/>
      <c r="T88" s="16"/>
    </row>
    <row r="89" spans="1:20" ht="12.75">
      <c r="A89" s="75">
        <f t="shared" si="7"/>
        <v>88</v>
      </c>
      <c r="B89" s="133" t="s">
        <v>212</v>
      </c>
      <c r="C89" s="133" t="s">
        <v>213</v>
      </c>
      <c r="D89" s="24"/>
      <c r="E89" s="75"/>
      <c r="F89" s="83">
        <f t="shared" si="4"/>
        <v>0</v>
      </c>
      <c r="G89" s="79"/>
      <c r="H89" s="79"/>
      <c r="I89" s="114">
        <f t="shared" si="5"/>
        <v>0</v>
      </c>
      <c r="J89" s="115" t="str">
        <f t="shared" si="6"/>
        <v>F</v>
      </c>
      <c r="K89" s="25"/>
      <c r="L89" s="28"/>
      <c r="M89" s="28"/>
      <c r="N89" s="28"/>
      <c r="O89" s="28"/>
      <c r="P89" s="25"/>
      <c r="Q89" s="29"/>
      <c r="R89" s="28"/>
      <c r="S89" s="29"/>
      <c r="T89" s="16"/>
    </row>
    <row r="90" spans="1:20" ht="12.75">
      <c r="A90" s="75">
        <f t="shared" si="7"/>
        <v>89</v>
      </c>
      <c r="B90" s="110"/>
      <c r="C90" s="111"/>
      <c r="D90" s="24"/>
      <c r="E90" s="75"/>
      <c r="F90" s="83">
        <f t="shared" si="4"/>
        <v>0</v>
      </c>
      <c r="G90" s="38"/>
      <c r="H90" s="79"/>
      <c r="I90" s="114">
        <f t="shared" si="5"/>
        <v>0</v>
      </c>
      <c r="J90" s="115" t="str">
        <f t="shared" si="6"/>
        <v>F</v>
      </c>
      <c r="K90" s="25"/>
      <c r="L90" s="28"/>
      <c r="M90" s="28"/>
      <c r="N90" s="28"/>
      <c r="O90" s="28"/>
      <c r="P90" s="25"/>
      <c r="Q90" s="29"/>
      <c r="R90" s="28"/>
      <c r="S90" s="29"/>
      <c r="T90" s="16"/>
    </row>
    <row r="91" spans="1:20" ht="12.75">
      <c r="A91" s="75">
        <f t="shared" si="7"/>
        <v>90</v>
      </c>
      <c r="B91" s="110"/>
      <c r="C91" s="111"/>
      <c r="D91" s="36"/>
      <c r="E91" s="75"/>
      <c r="F91" s="83">
        <f t="shared" si="4"/>
        <v>0</v>
      </c>
      <c r="G91" s="79"/>
      <c r="H91" s="79"/>
      <c r="I91" s="114">
        <f t="shared" si="5"/>
        <v>0</v>
      </c>
      <c r="J91" s="115" t="str">
        <f t="shared" si="6"/>
        <v>F</v>
      </c>
      <c r="K91" s="25"/>
      <c r="L91" s="28"/>
      <c r="M91" s="28"/>
      <c r="N91" s="28"/>
      <c r="O91" s="28"/>
      <c r="P91" s="25"/>
      <c r="Q91" s="31"/>
      <c r="R91" s="28"/>
      <c r="S91" s="29"/>
      <c r="T91" s="16"/>
    </row>
    <row r="92" spans="1:20" ht="12.75">
      <c r="A92" s="75">
        <f t="shared" si="7"/>
        <v>91</v>
      </c>
      <c r="B92" s="110"/>
      <c r="C92" s="111"/>
      <c r="D92" s="24"/>
      <c r="E92" s="75"/>
      <c r="F92" s="83">
        <f t="shared" si="4"/>
        <v>0</v>
      </c>
      <c r="G92" s="79"/>
      <c r="H92" s="79"/>
      <c r="I92" s="114">
        <f t="shared" si="5"/>
        <v>0</v>
      </c>
      <c r="J92" s="115" t="str">
        <f t="shared" si="6"/>
        <v>F</v>
      </c>
      <c r="K92" s="25"/>
      <c r="L92" s="28"/>
      <c r="M92" s="28"/>
      <c r="N92" s="28"/>
      <c r="O92" s="28"/>
      <c r="P92" s="25"/>
      <c r="Q92" s="29"/>
      <c r="R92" s="28"/>
      <c r="S92" s="29"/>
      <c r="T92" s="16"/>
    </row>
    <row r="93" spans="1:20" ht="12.75">
      <c r="A93" s="75">
        <f t="shared" si="7"/>
        <v>92</v>
      </c>
      <c r="B93" s="110"/>
      <c r="C93" s="111"/>
      <c r="D93" s="24"/>
      <c r="E93" s="75"/>
      <c r="F93" s="83">
        <f t="shared" si="4"/>
        <v>0</v>
      </c>
      <c r="G93" s="79"/>
      <c r="H93" s="79"/>
      <c r="I93" s="114">
        <f t="shared" si="5"/>
        <v>0</v>
      </c>
      <c r="J93" s="115" t="str">
        <f t="shared" si="6"/>
        <v>F</v>
      </c>
      <c r="K93" s="25"/>
      <c r="L93" s="28"/>
      <c r="M93" s="28"/>
      <c r="N93" s="28"/>
      <c r="O93" s="28"/>
      <c r="P93" s="25"/>
      <c r="Q93" s="29"/>
      <c r="R93" s="28"/>
      <c r="S93" s="29"/>
      <c r="T93" s="16"/>
    </row>
    <row r="94" spans="1:20" ht="12.75">
      <c r="A94" s="75">
        <f t="shared" si="7"/>
        <v>93</v>
      </c>
      <c r="B94" s="110"/>
      <c r="C94" s="111"/>
      <c r="D94" s="24"/>
      <c r="E94" s="75"/>
      <c r="F94" s="83">
        <f t="shared" si="4"/>
        <v>0</v>
      </c>
      <c r="G94" s="79"/>
      <c r="H94" s="79"/>
      <c r="I94" s="114">
        <f t="shared" si="5"/>
        <v>0</v>
      </c>
      <c r="J94" s="115" t="str">
        <f t="shared" si="6"/>
        <v>F</v>
      </c>
      <c r="K94" s="25"/>
      <c r="L94" s="28"/>
      <c r="M94" s="28"/>
      <c r="N94" s="28"/>
      <c r="O94" s="28"/>
      <c r="P94" s="25"/>
      <c r="Q94" s="29"/>
      <c r="R94" s="28"/>
      <c r="S94" s="29"/>
      <c r="T94" s="16"/>
    </row>
    <row r="95" spans="1:20" ht="12.75">
      <c r="A95" s="75">
        <f t="shared" si="7"/>
        <v>94</v>
      </c>
      <c r="B95" s="110"/>
      <c r="C95" s="111"/>
      <c r="D95" s="24"/>
      <c r="E95" s="75"/>
      <c r="F95" s="83">
        <f t="shared" si="4"/>
        <v>0</v>
      </c>
      <c r="G95" s="38"/>
      <c r="H95" s="79"/>
      <c r="I95" s="114">
        <f t="shared" si="5"/>
        <v>0</v>
      </c>
      <c r="J95" s="115" t="str">
        <f t="shared" si="6"/>
        <v>F</v>
      </c>
      <c r="K95" s="25"/>
      <c r="L95" s="28"/>
      <c r="M95" s="28"/>
      <c r="N95" s="28"/>
      <c r="O95" s="28"/>
      <c r="P95" s="25"/>
      <c r="Q95" s="29"/>
      <c r="R95" s="28"/>
      <c r="S95" s="29"/>
      <c r="T95" s="16"/>
    </row>
    <row r="96" spans="1:20" ht="12.75">
      <c r="A96" s="75">
        <f t="shared" si="7"/>
        <v>95</v>
      </c>
      <c r="B96" s="110"/>
      <c r="C96" s="111"/>
      <c r="D96" s="24"/>
      <c r="E96" s="75"/>
      <c r="F96" s="83">
        <f t="shared" si="4"/>
        <v>0</v>
      </c>
      <c r="G96" s="79"/>
      <c r="H96" s="79"/>
      <c r="I96" s="114">
        <f t="shared" si="5"/>
        <v>0</v>
      </c>
      <c r="J96" s="115" t="str">
        <f t="shared" si="6"/>
        <v>F</v>
      </c>
      <c r="K96" s="25"/>
      <c r="L96" s="28"/>
      <c r="M96" s="28"/>
      <c r="N96" s="28"/>
      <c r="O96" s="33"/>
      <c r="P96" s="25"/>
      <c r="Q96" s="29"/>
      <c r="R96" s="28"/>
      <c r="S96" s="29"/>
      <c r="T96" s="16"/>
    </row>
    <row r="97" spans="1:20" ht="12.75">
      <c r="A97" s="75">
        <f t="shared" si="7"/>
        <v>96</v>
      </c>
      <c r="B97" s="110"/>
      <c r="C97" s="111"/>
      <c r="D97" s="24"/>
      <c r="E97" s="75"/>
      <c r="F97" s="83">
        <f t="shared" si="4"/>
        <v>0</v>
      </c>
      <c r="G97" s="79"/>
      <c r="H97" s="79"/>
      <c r="I97" s="114">
        <f t="shared" si="5"/>
        <v>0</v>
      </c>
      <c r="J97" s="115" t="str">
        <f t="shared" si="6"/>
        <v>F</v>
      </c>
      <c r="K97" s="25"/>
      <c r="L97" s="28"/>
      <c r="M97" s="28"/>
      <c r="N97" s="28"/>
      <c r="O97" s="28"/>
      <c r="P97" s="25"/>
      <c r="Q97" s="29"/>
      <c r="R97" s="28"/>
      <c r="S97" s="29"/>
      <c r="T97" s="16"/>
    </row>
    <row r="98" spans="1:20" ht="12.75">
      <c r="A98" s="75">
        <f t="shared" si="7"/>
        <v>97</v>
      </c>
      <c r="B98" s="110"/>
      <c r="C98" s="111"/>
      <c r="D98" s="24"/>
      <c r="E98" s="75"/>
      <c r="F98" s="83">
        <f t="shared" si="4"/>
        <v>0</v>
      </c>
      <c r="G98" s="79"/>
      <c r="H98" s="79"/>
      <c r="I98" s="114">
        <f t="shared" si="5"/>
        <v>0</v>
      </c>
      <c r="J98" s="115" t="str">
        <f t="shared" si="6"/>
        <v>F</v>
      </c>
      <c r="K98" s="25"/>
      <c r="L98" s="28"/>
      <c r="M98" s="28"/>
      <c r="N98" s="28"/>
      <c r="O98" s="28"/>
      <c r="P98" s="25"/>
      <c r="Q98" s="29"/>
      <c r="R98" s="28"/>
      <c r="S98" s="29"/>
      <c r="T98" s="16"/>
    </row>
    <row r="99" spans="1:20" ht="12.75">
      <c r="A99" s="75">
        <f t="shared" si="7"/>
        <v>98</v>
      </c>
      <c r="B99" s="110"/>
      <c r="C99" s="111"/>
      <c r="D99" s="24"/>
      <c r="E99" s="75"/>
      <c r="F99" s="83">
        <f t="shared" si="4"/>
        <v>0</v>
      </c>
      <c r="G99" s="79"/>
      <c r="H99" s="79"/>
      <c r="I99" s="114">
        <f t="shared" si="5"/>
        <v>0</v>
      </c>
      <c r="J99" s="115" t="str">
        <f t="shared" si="6"/>
        <v>F</v>
      </c>
      <c r="K99" s="25"/>
      <c r="L99" s="28"/>
      <c r="M99" s="28"/>
      <c r="N99" s="28"/>
      <c r="O99" s="28"/>
      <c r="P99" s="25"/>
      <c r="Q99" s="29"/>
      <c r="R99" s="28"/>
      <c r="S99" s="29"/>
      <c r="T99" s="16"/>
    </row>
    <row r="100" spans="1:20" ht="12.75">
      <c r="A100" s="75">
        <f t="shared" si="7"/>
        <v>99</v>
      </c>
      <c r="B100" s="110"/>
      <c r="C100" s="111"/>
      <c r="D100" s="24"/>
      <c r="E100" s="75"/>
      <c r="F100" s="83">
        <f t="shared" si="4"/>
        <v>0</v>
      </c>
      <c r="G100" s="79"/>
      <c r="H100" s="79"/>
      <c r="I100" s="114">
        <f t="shared" si="5"/>
        <v>0</v>
      </c>
      <c r="J100" s="115" t="str">
        <f t="shared" si="6"/>
        <v>F</v>
      </c>
      <c r="K100" s="25"/>
      <c r="L100" s="28"/>
      <c r="M100" s="28"/>
      <c r="N100" s="28"/>
      <c r="O100" s="28"/>
      <c r="P100" s="25"/>
      <c r="Q100" s="29"/>
      <c r="R100" s="28"/>
      <c r="S100" s="29"/>
      <c r="T100" s="16"/>
    </row>
    <row r="101" spans="1:20" ht="12.75">
      <c r="A101" s="75">
        <f t="shared" si="7"/>
        <v>100</v>
      </c>
      <c r="B101" s="110"/>
      <c r="C101" s="111"/>
      <c r="D101" s="36"/>
      <c r="E101" s="75"/>
      <c r="F101" s="83">
        <f t="shared" si="4"/>
        <v>0</v>
      </c>
      <c r="G101" s="79"/>
      <c r="H101" s="79"/>
      <c r="I101" s="114">
        <f t="shared" si="5"/>
        <v>0</v>
      </c>
      <c r="J101" s="115" t="str">
        <f t="shared" si="6"/>
        <v>F</v>
      </c>
      <c r="K101" s="103"/>
      <c r="L101" s="81"/>
      <c r="M101" s="29"/>
      <c r="N101" s="28"/>
      <c r="O101" s="28"/>
      <c r="P101" s="25"/>
      <c r="Q101" s="31"/>
      <c r="R101" s="28"/>
      <c r="S101" s="29"/>
      <c r="T101" s="16"/>
    </row>
    <row r="102" spans="1:20" ht="12.75">
      <c r="A102" s="75">
        <f t="shared" si="7"/>
        <v>101</v>
      </c>
      <c r="B102" s="110"/>
      <c r="C102" s="111"/>
      <c r="D102" s="36"/>
      <c r="E102" s="75"/>
      <c r="F102" s="83">
        <f t="shared" si="4"/>
        <v>0</v>
      </c>
      <c r="G102" s="79"/>
      <c r="H102" s="79"/>
      <c r="I102" s="114">
        <f t="shared" si="5"/>
        <v>0</v>
      </c>
      <c r="J102" s="115" t="str">
        <f t="shared" si="6"/>
        <v>F</v>
      </c>
      <c r="K102" s="103"/>
      <c r="L102" s="81"/>
      <c r="M102" s="29"/>
      <c r="N102" s="28"/>
      <c r="O102" s="28"/>
      <c r="P102" s="25"/>
      <c r="Q102" s="31"/>
      <c r="R102" s="28"/>
      <c r="S102" s="29"/>
      <c r="T102" s="16"/>
    </row>
    <row r="103" spans="1:20" ht="12.75">
      <c r="A103" s="75">
        <f t="shared" si="7"/>
        <v>102</v>
      </c>
      <c r="B103" s="110"/>
      <c r="C103" s="111"/>
      <c r="D103" s="36"/>
      <c r="E103" s="75"/>
      <c r="F103" s="83">
        <f t="shared" si="4"/>
        <v>0</v>
      </c>
      <c r="G103" s="38"/>
      <c r="H103" s="79"/>
      <c r="I103" s="114">
        <f t="shared" si="5"/>
        <v>0</v>
      </c>
      <c r="J103" s="115" t="str">
        <f t="shared" si="6"/>
        <v>F</v>
      </c>
      <c r="K103" s="103"/>
      <c r="L103" s="81"/>
      <c r="M103" s="29"/>
      <c r="N103" s="28"/>
      <c r="O103" s="28"/>
      <c r="P103" s="25"/>
      <c r="Q103" s="31"/>
      <c r="R103" s="28"/>
      <c r="S103" s="29"/>
      <c r="T103" s="16"/>
    </row>
    <row r="104" spans="1:20" ht="12.75">
      <c r="A104" s="75">
        <f t="shared" si="7"/>
        <v>103</v>
      </c>
      <c r="B104" s="110"/>
      <c r="C104" s="111"/>
      <c r="D104" s="36"/>
      <c r="E104" s="75"/>
      <c r="F104" s="83">
        <f t="shared" si="4"/>
        <v>0</v>
      </c>
      <c r="G104" s="79"/>
      <c r="H104" s="79"/>
      <c r="I104" s="114">
        <f t="shared" si="5"/>
        <v>0</v>
      </c>
      <c r="J104" s="115" t="str">
        <f t="shared" si="6"/>
        <v>F</v>
      </c>
      <c r="K104" s="103"/>
      <c r="L104" s="81"/>
      <c r="M104" s="29"/>
      <c r="N104" s="28"/>
      <c r="O104" s="28"/>
      <c r="P104" s="25"/>
      <c r="Q104" s="31"/>
      <c r="R104" s="28"/>
      <c r="S104" s="29"/>
      <c r="T104" s="16"/>
    </row>
    <row r="105" spans="1:20" ht="12.75">
      <c r="A105" s="75">
        <f t="shared" si="7"/>
        <v>104</v>
      </c>
      <c r="B105" s="110"/>
      <c r="C105" s="111"/>
      <c r="D105" s="24"/>
      <c r="E105" s="75"/>
      <c r="F105" s="83">
        <f t="shared" si="4"/>
        <v>0</v>
      </c>
      <c r="G105" s="79"/>
      <c r="H105" s="79"/>
      <c r="I105" s="114">
        <f t="shared" si="5"/>
        <v>0</v>
      </c>
      <c r="J105" s="115" t="str">
        <f t="shared" si="6"/>
        <v>F</v>
      </c>
      <c r="K105" s="103"/>
      <c r="L105" s="81"/>
      <c r="M105" s="29"/>
      <c r="N105" s="28"/>
      <c r="O105" s="33"/>
      <c r="P105" s="25"/>
      <c r="Q105" s="29"/>
      <c r="R105" s="28"/>
      <c r="S105" s="29"/>
      <c r="T105" s="16"/>
    </row>
    <row r="106" spans="1:20" ht="12.75">
      <c r="A106" s="75">
        <f t="shared" si="7"/>
        <v>105</v>
      </c>
      <c r="B106" s="110"/>
      <c r="C106" s="111"/>
      <c r="D106" s="24"/>
      <c r="E106" s="75"/>
      <c r="F106" s="83">
        <f t="shared" si="4"/>
        <v>0</v>
      </c>
      <c r="G106" s="79"/>
      <c r="H106" s="79"/>
      <c r="I106" s="114">
        <f t="shared" si="5"/>
        <v>0</v>
      </c>
      <c r="J106" s="115" t="str">
        <f t="shared" si="6"/>
        <v>F</v>
      </c>
      <c r="K106" s="103"/>
      <c r="L106" s="81"/>
      <c r="M106" s="29"/>
      <c r="N106" s="28"/>
      <c r="O106" s="28"/>
      <c r="P106" s="25"/>
      <c r="Q106" s="29"/>
      <c r="R106" s="28"/>
      <c r="S106" s="29"/>
      <c r="T106" s="16"/>
    </row>
    <row r="107" spans="1:20" ht="12.75">
      <c r="A107" s="75">
        <f t="shared" si="7"/>
        <v>106</v>
      </c>
      <c r="B107" s="110"/>
      <c r="C107" s="111"/>
      <c r="D107" s="24"/>
      <c r="E107" s="75"/>
      <c r="F107" s="83">
        <f t="shared" si="4"/>
        <v>0</v>
      </c>
      <c r="G107" s="79"/>
      <c r="H107" s="79"/>
      <c r="I107" s="114">
        <f t="shared" si="5"/>
        <v>0</v>
      </c>
      <c r="J107" s="115" t="str">
        <f t="shared" si="6"/>
        <v>F</v>
      </c>
      <c r="K107" s="103"/>
      <c r="L107" s="81"/>
      <c r="M107" s="29"/>
      <c r="N107" s="28"/>
      <c r="O107" s="28"/>
      <c r="P107" s="25"/>
      <c r="Q107" s="29"/>
      <c r="R107" s="28"/>
      <c r="S107" s="29"/>
      <c r="T107" s="16"/>
    </row>
    <row r="108" spans="1:20" ht="12.75">
      <c r="A108" s="75">
        <f t="shared" si="7"/>
        <v>107</v>
      </c>
      <c r="B108" s="110"/>
      <c r="C108" s="111"/>
      <c r="D108" s="36"/>
      <c r="E108" s="75"/>
      <c r="F108" s="83">
        <f t="shared" si="4"/>
        <v>0</v>
      </c>
      <c r="G108" s="79"/>
      <c r="H108" s="79"/>
      <c r="I108" s="114">
        <f t="shared" si="5"/>
        <v>0</v>
      </c>
      <c r="J108" s="115" t="str">
        <f t="shared" si="6"/>
        <v>F</v>
      </c>
      <c r="K108" s="103"/>
      <c r="L108" s="81"/>
      <c r="M108" s="29"/>
      <c r="N108" s="28"/>
      <c r="O108" s="28"/>
      <c r="P108" s="25"/>
      <c r="Q108" s="29"/>
      <c r="R108" s="28"/>
      <c r="S108" s="29"/>
      <c r="T108" s="16"/>
    </row>
    <row r="109" spans="1:20" ht="12.75">
      <c r="A109" s="75">
        <f t="shared" si="7"/>
        <v>108</v>
      </c>
      <c r="B109" s="110"/>
      <c r="C109" s="111"/>
      <c r="D109" s="24"/>
      <c r="E109" s="75"/>
      <c r="F109" s="83">
        <f t="shared" si="4"/>
        <v>0</v>
      </c>
      <c r="G109" s="79"/>
      <c r="H109" s="79"/>
      <c r="I109" s="114">
        <f t="shared" si="5"/>
        <v>0</v>
      </c>
      <c r="J109" s="115" t="str">
        <f t="shared" si="6"/>
        <v>F</v>
      </c>
      <c r="K109" s="103"/>
      <c r="L109" s="81"/>
      <c r="M109" s="29"/>
      <c r="N109" s="28"/>
      <c r="O109" s="28"/>
      <c r="P109" s="25"/>
      <c r="Q109" s="29"/>
      <c r="R109" s="28"/>
      <c r="S109" s="29"/>
      <c r="T109" s="16"/>
    </row>
    <row r="110" spans="1:20" ht="12.75">
      <c r="A110" s="75">
        <f t="shared" si="7"/>
        <v>109</v>
      </c>
      <c r="B110" s="110"/>
      <c r="C110" s="111"/>
      <c r="D110" s="24"/>
      <c r="E110" s="75"/>
      <c r="F110" s="83">
        <f t="shared" si="4"/>
        <v>0</v>
      </c>
      <c r="G110" s="38"/>
      <c r="H110" s="79"/>
      <c r="I110" s="114">
        <f t="shared" si="5"/>
        <v>0</v>
      </c>
      <c r="J110" s="115" t="str">
        <f t="shared" si="6"/>
        <v>F</v>
      </c>
      <c r="K110" s="103"/>
      <c r="L110" s="81"/>
      <c r="M110" s="29"/>
      <c r="N110" s="28"/>
      <c r="O110" s="28"/>
      <c r="P110" s="25"/>
      <c r="Q110" s="29"/>
      <c r="R110" s="28"/>
      <c r="S110" s="29"/>
      <c r="T110" s="16"/>
    </row>
    <row r="111" spans="1:20" ht="12.75">
      <c r="A111" s="75">
        <f t="shared" si="7"/>
        <v>110</v>
      </c>
      <c r="B111" s="110"/>
      <c r="C111" s="111"/>
      <c r="D111" s="24"/>
      <c r="E111" s="75"/>
      <c r="F111" s="83">
        <f t="shared" si="4"/>
        <v>0</v>
      </c>
      <c r="G111" s="79"/>
      <c r="H111" s="79"/>
      <c r="I111" s="114">
        <f t="shared" si="5"/>
        <v>0</v>
      </c>
      <c r="J111" s="115" t="str">
        <f t="shared" si="6"/>
        <v>F</v>
      </c>
      <c r="K111" s="16"/>
      <c r="L111" s="16"/>
      <c r="M111" s="29"/>
      <c r="N111" s="28"/>
      <c r="O111" s="28"/>
      <c r="P111" s="25"/>
      <c r="Q111" s="29"/>
      <c r="R111" s="28"/>
      <c r="S111" s="29"/>
      <c r="T111" s="16"/>
    </row>
    <row r="112" spans="1:20" ht="12.75">
      <c r="A112" s="75">
        <f t="shared" si="7"/>
        <v>111</v>
      </c>
      <c r="B112" s="110"/>
      <c r="C112" s="111"/>
      <c r="D112" s="24"/>
      <c r="E112" s="75"/>
      <c r="F112" s="83">
        <f t="shared" si="4"/>
        <v>0</v>
      </c>
      <c r="G112" s="79"/>
      <c r="H112" s="79"/>
      <c r="I112" s="114">
        <f t="shared" si="5"/>
        <v>0</v>
      </c>
      <c r="J112" s="115" t="str">
        <f t="shared" si="6"/>
        <v>F</v>
      </c>
      <c r="K112" s="16"/>
      <c r="L112" s="16"/>
      <c r="M112" s="28"/>
      <c r="N112" s="28"/>
      <c r="O112" s="28"/>
      <c r="P112" s="25"/>
      <c r="Q112" s="29"/>
      <c r="R112" s="28"/>
      <c r="S112" s="29"/>
      <c r="T112" s="16"/>
    </row>
    <row r="113" spans="1:20" ht="12.75">
      <c r="A113" s="75">
        <f t="shared" si="7"/>
        <v>112</v>
      </c>
      <c r="B113" s="110"/>
      <c r="C113" s="111"/>
      <c r="D113" s="24"/>
      <c r="E113" s="75"/>
      <c r="F113" s="83">
        <f t="shared" si="4"/>
        <v>0</v>
      </c>
      <c r="G113" s="79"/>
      <c r="H113" s="79"/>
      <c r="I113" s="114">
        <f t="shared" si="5"/>
        <v>0</v>
      </c>
      <c r="J113" s="115" t="str">
        <f t="shared" si="6"/>
        <v>F</v>
      </c>
      <c r="K113" s="16"/>
      <c r="L113" s="16"/>
      <c r="M113" s="28"/>
      <c r="N113" s="28"/>
      <c r="O113" s="28"/>
      <c r="P113" s="25"/>
      <c r="Q113" s="29"/>
      <c r="R113" s="28"/>
      <c r="S113" s="29"/>
      <c r="T113" s="16"/>
    </row>
    <row r="114" spans="1:20" ht="12.75">
      <c r="A114" s="75">
        <f t="shared" si="7"/>
        <v>113</v>
      </c>
      <c r="B114" s="110"/>
      <c r="C114" s="111"/>
      <c r="D114" s="36"/>
      <c r="E114" s="75"/>
      <c r="F114" s="83">
        <f t="shared" si="4"/>
        <v>0</v>
      </c>
      <c r="G114" s="37"/>
      <c r="H114" s="79"/>
      <c r="I114" s="114">
        <f t="shared" si="5"/>
        <v>0</v>
      </c>
      <c r="J114" s="115" t="str">
        <f t="shared" si="6"/>
        <v>F</v>
      </c>
      <c r="K114" s="16"/>
      <c r="L114" s="16"/>
      <c r="M114" s="28"/>
      <c r="N114" s="28"/>
      <c r="O114" s="28"/>
      <c r="P114" s="25"/>
      <c r="Q114" s="31"/>
      <c r="R114" s="28"/>
      <c r="S114" s="29"/>
      <c r="T114" s="16"/>
    </row>
    <row r="115" spans="1:20" ht="12.75">
      <c r="A115" s="75">
        <f t="shared" si="7"/>
        <v>114</v>
      </c>
      <c r="B115" s="110"/>
      <c r="C115" s="111"/>
      <c r="D115" s="24"/>
      <c r="E115" s="75"/>
      <c r="F115" s="83">
        <f t="shared" si="4"/>
        <v>0</v>
      </c>
      <c r="G115" s="79"/>
      <c r="H115" s="79"/>
      <c r="I115" s="114">
        <f t="shared" si="5"/>
        <v>0</v>
      </c>
      <c r="J115" s="115" t="str">
        <f t="shared" si="6"/>
        <v>F</v>
      </c>
      <c r="K115" s="16"/>
      <c r="L115" s="16"/>
      <c r="M115" s="28"/>
      <c r="N115" s="28"/>
      <c r="O115" s="28"/>
      <c r="P115" s="25"/>
      <c r="Q115" s="29"/>
      <c r="R115" s="28"/>
      <c r="S115" s="29"/>
      <c r="T115" s="16"/>
    </row>
    <row r="116" spans="1:20" ht="12.75">
      <c r="A116" s="75">
        <f t="shared" si="7"/>
        <v>115</v>
      </c>
      <c r="B116" s="110"/>
      <c r="C116" s="111"/>
      <c r="D116" s="24"/>
      <c r="E116" s="75"/>
      <c r="F116" s="83">
        <f t="shared" si="4"/>
        <v>0</v>
      </c>
      <c r="G116" s="79"/>
      <c r="H116" s="79"/>
      <c r="I116" s="114">
        <f t="shared" si="5"/>
        <v>0</v>
      </c>
      <c r="J116" s="115" t="str">
        <f t="shared" si="6"/>
        <v>F</v>
      </c>
      <c r="K116" s="16"/>
      <c r="L116" s="16"/>
      <c r="M116" s="28"/>
      <c r="N116" s="28"/>
      <c r="O116" s="28"/>
      <c r="P116" s="25"/>
      <c r="Q116" s="29"/>
      <c r="R116" s="28"/>
      <c r="S116" s="29"/>
      <c r="T116" s="16"/>
    </row>
    <row r="117" spans="1:20" ht="12.75">
      <c r="A117" s="75">
        <f t="shared" si="7"/>
        <v>116</v>
      </c>
      <c r="B117" s="110"/>
      <c r="C117" s="111"/>
      <c r="D117" s="24"/>
      <c r="E117" s="75"/>
      <c r="F117" s="83">
        <f t="shared" si="4"/>
        <v>0</v>
      </c>
      <c r="G117" s="79"/>
      <c r="H117" s="38"/>
      <c r="I117" s="114">
        <f t="shared" si="5"/>
        <v>0</v>
      </c>
      <c r="J117" s="115" t="str">
        <f t="shared" si="6"/>
        <v>F</v>
      </c>
      <c r="K117" s="16"/>
      <c r="L117" s="16"/>
      <c r="M117" s="28"/>
      <c r="N117" s="28"/>
      <c r="O117" s="28"/>
      <c r="P117" s="25"/>
      <c r="Q117" s="29"/>
      <c r="R117" s="28"/>
      <c r="S117" s="29"/>
      <c r="T117" s="16"/>
    </row>
    <row r="118" spans="1:20" ht="12.75">
      <c r="A118" s="75">
        <f t="shared" si="7"/>
        <v>117</v>
      </c>
      <c r="B118" s="110"/>
      <c r="C118" s="111"/>
      <c r="D118" s="24"/>
      <c r="E118" s="75"/>
      <c r="F118" s="83">
        <f t="shared" si="4"/>
        <v>0</v>
      </c>
      <c r="G118" s="79"/>
      <c r="H118" s="79"/>
      <c r="I118" s="114">
        <f t="shared" si="5"/>
        <v>0</v>
      </c>
      <c r="J118" s="115" t="str">
        <f t="shared" si="6"/>
        <v>F</v>
      </c>
      <c r="K118" s="16"/>
      <c r="L118" s="16"/>
      <c r="M118" s="28"/>
      <c r="N118" s="28"/>
      <c r="O118" s="28"/>
      <c r="P118" s="31"/>
      <c r="Q118" s="29"/>
      <c r="R118" s="28"/>
      <c r="S118" s="29"/>
      <c r="T118" s="16"/>
    </row>
    <row r="119" spans="1:20" ht="12.75">
      <c r="A119" s="75">
        <f t="shared" si="7"/>
        <v>118</v>
      </c>
      <c r="B119" s="110"/>
      <c r="C119" s="111"/>
      <c r="D119" s="36"/>
      <c r="E119" s="75"/>
      <c r="F119" s="83">
        <f t="shared" si="4"/>
        <v>0</v>
      </c>
      <c r="G119" s="79"/>
      <c r="H119" s="79"/>
      <c r="I119" s="114">
        <f t="shared" si="5"/>
        <v>0</v>
      </c>
      <c r="J119" s="115" t="str">
        <f t="shared" si="6"/>
        <v>F</v>
      </c>
      <c r="K119" s="103"/>
      <c r="L119" s="81"/>
      <c r="M119" s="28"/>
      <c r="N119" s="28"/>
      <c r="O119" s="28"/>
      <c r="P119" s="25"/>
      <c r="Q119" s="31"/>
      <c r="R119" s="28"/>
      <c r="S119" s="29"/>
      <c r="T119" s="16"/>
    </row>
    <row r="120" spans="1:20" ht="12.75">
      <c r="A120" s="75">
        <f t="shared" si="7"/>
        <v>119</v>
      </c>
      <c r="B120" s="110"/>
      <c r="C120" s="111"/>
      <c r="D120" s="24"/>
      <c r="E120" s="75"/>
      <c r="F120" s="83">
        <f t="shared" si="4"/>
        <v>0</v>
      </c>
      <c r="G120" s="79"/>
      <c r="H120" s="79"/>
      <c r="I120" s="114">
        <f t="shared" si="5"/>
        <v>0</v>
      </c>
      <c r="J120" s="115" t="str">
        <f t="shared" si="6"/>
        <v>F</v>
      </c>
      <c r="K120" s="103"/>
      <c r="L120" s="81"/>
      <c r="M120" s="28"/>
      <c r="N120" s="28"/>
      <c r="O120" s="28"/>
      <c r="P120" s="31"/>
      <c r="Q120" s="29"/>
      <c r="R120" s="28"/>
      <c r="S120" s="29"/>
      <c r="T120" s="16"/>
    </row>
    <row r="121" spans="1:20" ht="12.75">
      <c r="A121" s="75">
        <f t="shared" si="7"/>
        <v>120</v>
      </c>
      <c r="B121" s="110"/>
      <c r="C121" s="111"/>
      <c r="D121" s="24"/>
      <c r="E121" s="75"/>
      <c r="F121" s="83">
        <f t="shared" si="4"/>
        <v>0</v>
      </c>
      <c r="G121" s="79"/>
      <c r="H121" s="79"/>
      <c r="I121" s="114">
        <f t="shared" si="5"/>
        <v>0</v>
      </c>
      <c r="J121" s="115" t="str">
        <f t="shared" si="6"/>
        <v>F</v>
      </c>
      <c r="K121" s="103"/>
      <c r="L121" s="81"/>
      <c r="M121" s="28"/>
      <c r="N121" s="28"/>
      <c r="O121" s="28"/>
      <c r="P121" s="31"/>
      <c r="Q121" s="29"/>
      <c r="R121" s="28"/>
      <c r="S121" s="29"/>
      <c r="T121" s="16"/>
    </row>
    <row r="122" spans="1:20" ht="12.75">
      <c r="A122" s="75">
        <f t="shared" si="7"/>
        <v>121</v>
      </c>
      <c r="B122" s="110"/>
      <c r="C122" s="111"/>
      <c r="D122" s="24"/>
      <c r="E122" s="75"/>
      <c r="F122" s="83">
        <f t="shared" si="4"/>
        <v>0</v>
      </c>
      <c r="G122" s="79"/>
      <c r="H122" s="79"/>
      <c r="I122" s="114">
        <f t="shared" si="5"/>
        <v>0</v>
      </c>
      <c r="J122" s="115" t="str">
        <f t="shared" si="6"/>
        <v>F</v>
      </c>
      <c r="K122" s="103"/>
      <c r="L122" s="81"/>
      <c r="M122" s="29"/>
      <c r="N122" s="28"/>
      <c r="O122" s="28"/>
      <c r="P122" s="25"/>
      <c r="Q122" s="29"/>
      <c r="R122" s="28"/>
      <c r="S122" s="29"/>
      <c r="T122" s="16"/>
    </row>
    <row r="123" spans="1:20" ht="12.75">
      <c r="A123" s="75">
        <f t="shared" si="7"/>
        <v>122</v>
      </c>
      <c r="B123" s="110"/>
      <c r="C123" s="111"/>
      <c r="D123" s="24"/>
      <c r="E123" s="75"/>
      <c r="F123" s="83">
        <f t="shared" si="4"/>
        <v>0</v>
      </c>
      <c r="G123" s="79"/>
      <c r="H123" s="79"/>
      <c r="I123" s="114">
        <f t="shared" si="5"/>
        <v>0</v>
      </c>
      <c r="J123" s="115" t="str">
        <f t="shared" si="6"/>
        <v>F</v>
      </c>
      <c r="K123" s="16"/>
      <c r="L123" s="16"/>
      <c r="M123" s="29"/>
      <c r="N123" s="28"/>
      <c r="O123" s="28"/>
      <c r="P123" s="25"/>
      <c r="Q123" s="29"/>
      <c r="R123" s="28"/>
      <c r="S123" s="29"/>
      <c r="T123" s="16"/>
    </row>
    <row r="124" spans="1:20" ht="12.75">
      <c r="A124" s="75">
        <f t="shared" si="7"/>
        <v>123</v>
      </c>
      <c r="B124" s="110"/>
      <c r="C124" s="111"/>
      <c r="D124" s="24"/>
      <c r="E124" s="75"/>
      <c r="F124" s="83">
        <f t="shared" si="4"/>
        <v>0</v>
      </c>
      <c r="G124" s="79"/>
      <c r="H124" s="79"/>
      <c r="I124" s="114">
        <f t="shared" si="5"/>
        <v>0</v>
      </c>
      <c r="J124" s="115" t="str">
        <f t="shared" si="6"/>
        <v>F</v>
      </c>
      <c r="K124" s="16"/>
      <c r="L124" s="16"/>
      <c r="M124" s="28"/>
      <c r="N124" s="28"/>
      <c r="O124" s="28"/>
      <c r="P124" s="25"/>
      <c r="Q124" s="29"/>
      <c r="R124" s="28"/>
      <c r="S124" s="29"/>
      <c r="T124" s="16"/>
    </row>
    <row r="125" spans="1:20" ht="12.75">
      <c r="A125" s="75">
        <f t="shared" si="7"/>
        <v>124</v>
      </c>
      <c r="B125" s="110"/>
      <c r="C125" s="111"/>
      <c r="D125" s="24"/>
      <c r="E125" s="75"/>
      <c r="F125" s="83">
        <f t="shared" si="4"/>
        <v>0</v>
      </c>
      <c r="G125" s="79"/>
      <c r="H125" s="79"/>
      <c r="I125" s="114">
        <f t="shared" si="5"/>
        <v>0</v>
      </c>
      <c r="J125" s="115" t="str">
        <f t="shared" si="6"/>
        <v>F</v>
      </c>
      <c r="K125" s="103"/>
      <c r="L125" s="81"/>
      <c r="M125" s="28"/>
      <c r="N125" s="28"/>
      <c r="O125" s="28"/>
      <c r="P125" s="25"/>
      <c r="Q125" s="29"/>
      <c r="R125" s="28"/>
      <c r="S125" s="29"/>
      <c r="T125" s="16"/>
    </row>
    <row r="126" spans="1:20" ht="12.75">
      <c r="A126" s="75">
        <f t="shared" si="7"/>
        <v>125</v>
      </c>
      <c r="B126" s="110"/>
      <c r="C126" s="111"/>
      <c r="D126" s="24"/>
      <c r="E126" s="75"/>
      <c r="F126" s="83">
        <f t="shared" si="4"/>
        <v>0</v>
      </c>
      <c r="G126" s="79"/>
      <c r="H126" s="79"/>
      <c r="I126" s="114">
        <f t="shared" si="5"/>
        <v>0</v>
      </c>
      <c r="J126" s="115" t="str">
        <f t="shared" si="6"/>
        <v>F</v>
      </c>
      <c r="K126" s="103"/>
      <c r="L126" s="81"/>
      <c r="M126" s="28"/>
      <c r="N126" s="28"/>
      <c r="O126" s="28"/>
      <c r="P126" s="25"/>
      <c r="Q126" s="29"/>
      <c r="R126" s="28"/>
      <c r="S126" s="29"/>
      <c r="T126" s="16"/>
    </row>
    <row r="127" spans="1:20" ht="12.75">
      <c r="A127" s="75">
        <f t="shared" si="7"/>
        <v>126</v>
      </c>
      <c r="B127" s="110"/>
      <c r="C127" s="111"/>
      <c r="D127" s="24"/>
      <c r="E127" s="75"/>
      <c r="F127" s="83">
        <f t="shared" si="4"/>
        <v>0</v>
      </c>
      <c r="G127" s="38"/>
      <c r="H127" s="79"/>
      <c r="I127" s="114">
        <f t="shared" si="5"/>
        <v>0</v>
      </c>
      <c r="J127" s="115" t="str">
        <f t="shared" si="6"/>
        <v>F</v>
      </c>
      <c r="K127" s="103"/>
      <c r="L127" s="81"/>
      <c r="M127" s="28"/>
      <c r="N127" s="28"/>
      <c r="O127" s="28"/>
      <c r="P127" s="25"/>
      <c r="Q127" s="29"/>
      <c r="R127" s="28"/>
      <c r="S127" s="29"/>
      <c r="T127" s="16"/>
    </row>
    <row r="128" spans="1:20" ht="12.75">
      <c r="A128" s="75">
        <f t="shared" si="7"/>
        <v>127</v>
      </c>
      <c r="B128" s="110"/>
      <c r="C128" s="111"/>
      <c r="D128" s="24"/>
      <c r="E128" s="75"/>
      <c r="F128" s="83">
        <f t="shared" si="4"/>
        <v>0</v>
      </c>
      <c r="G128" s="38"/>
      <c r="H128" s="79"/>
      <c r="I128" s="114">
        <f t="shared" si="5"/>
        <v>0</v>
      </c>
      <c r="J128" s="115" t="str">
        <f t="shared" si="6"/>
        <v>F</v>
      </c>
      <c r="K128" s="103"/>
      <c r="L128" s="81"/>
      <c r="M128" s="28"/>
      <c r="N128" s="28"/>
      <c r="O128" s="28"/>
      <c r="P128" s="25"/>
      <c r="Q128" s="29"/>
      <c r="R128" s="28"/>
      <c r="S128" s="29"/>
      <c r="T128" s="16"/>
    </row>
    <row r="129" spans="1:21" ht="12.75">
      <c r="A129" s="75">
        <f t="shared" si="7"/>
        <v>128</v>
      </c>
      <c r="B129" s="110"/>
      <c r="C129" s="111"/>
      <c r="D129" s="24"/>
      <c r="E129" s="75"/>
      <c r="F129" s="83">
        <f t="shared" si="4"/>
        <v>0</v>
      </c>
      <c r="G129" s="79"/>
      <c r="H129" s="38"/>
      <c r="I129" s="114">
        <f t="shared" si="5"/>
        <v>0</v>
      </c>
      <c r="J129" s="115" t="str">
        <f t="shared" si="6"/>
        <v>F</v>
      </c>
      <c r="K129" s="103"/>
      <c r="L129" s="81"/>
      <c r="M129" s="28"/>
      <c r="N129" s="28"/>
      <c r="O129" s="28"/>
      <c r="P129" s="25"/>
      <c r="Q129" s="29"/>
      <c r="R129" s="28"/>
      <c r="S129" s="29"/>
      <c r="T129" s="16"/>
      <c r="U129" s="16"/>
    </row>
    <row r="130" spans="1:21" ht="12.75">
      <c r="A130" s="75">
        <f t="shared" si="7"/>
        <v>129</v>
      </c>
      <c r="B130" s="110"/>
      <c r="C130" s="111"/>
      <c r="D130" s="24"/>
      <c r="E130" s="75"/>
      <c r="F130" s="83">
        <f t="shared" si="4"/>
        <v>0</v>
      </c>
      <c r="G130" s="79"/>
      <c r="H130" s="79"/>
      <c r="I130" s="114">
        <f t="shared" si="5"/>
        <v>0</v>
      </c>
      <c r="J130" s="115" t="str">
        <f t="shared" si="6"/>
        <v>F</v>
      </c>
      <c r="K130" s="103"/>
      <c r="L130" s="81"/>
      <c r="M130" s="28"/>
      <c r="N130" s="28"/>
      <c r="O130" s="28"/>
      <c r="P130" s="25"/>
      <c r="Q130" s="29"/>
      <c r="R130" s="28"/>
      <c r="S130" s="29"/>
      <c r="T130" s="16"/>
      <c r="U130" s="16"/>
    </row>
    <row r="131" spans="1:21" ht="12.75">
      <c r="A131" s="75">
        <f t="shared" si="7"/>
        <v>130</v>
      </c>
      <c r="B131" s="110"/>
      <c r="C131" s="111"/>
      <c r="D131" s="24"/>
      <c r="E131" s="75"/>
      <c r="F131" s="83">
        <f aca="true" t="shared" si="8" ref="F131:F165">IF(E131,E131,D131)</f>
        <v>0</v>
      </c>
      <c r="G131" s="79"/>
      <c r="H131" s="79"/>
      <c r="I131" s="114">
        <f aca="true" t="shared" si="9" ref="I131:I165">F131+IF(H131,H131,G131)</f>
        <v>0</v>
      </c>
      <c r="J131" s="115" t="str">
        <f aca="true" t="shared" si="10" ref="J131:J165">IF(I131&gt;=90,"A",IF(I131&gt;=80,"B",IF(I131&gt;=70,"C",IF(I131&gt;=60,"D",IF(I131&gt;=50,"E","F")))))</f>
        <v>F</v>
      </c>
      <c r="K131" s="103"/>
      <c r="L131" s="81"/>
      <c r="M131" s="28"/>
      <c r="N131" s="28"/>
      <c r="O131" s="28"/>
      <c r="P131" s="25"/>
      <c r="Q131" s="29"/>
      <c r="R131" s="28"/>
      <c r="S131" s="29"/>
      <c r="T131" s="16"/>
      <c r="U131" s="16"/>
    </row>
    <row r="132" spans="1:21" ht="12.75">
      <c r="A132" s="75">
        <f aca="true" t="shared" si="11" ref="A132:A165">A131+1</f>
        <v>131</v>
      </c>
      <c r="B132" s="110"/>
      <c r="C132" s="111"/>
      <c r="D132" s="36"/>
      <c r="E132" s="75"/>
      <c r="F132" s="83">
        <f t="shared" si="8"/>
        <v>0</v>
      </c>
      <c r="G132" s="38"/>
      <c r="H132" s="79"/>
      <c r="I132" s="114">
        <f t="shared" si="9"/>
        <v>0</v>
      </c>
      <c r="J132" s="115" t="str">
        <f t="shared" si="10"/>
        <v>F</v>
      </c>
      <c r="K132" s="103"/>
      <c r="L132" s="81"/>
      <c r="M132" s="28"/>
      <c r="N132" s="28"/>
      <c r="O132" s="28"/>
      <c r="P132" s="25"/>
      <c r="Q132" s="31"/>
      <c r="R132" s="28"/>
      <c r="S132" s="29"/>
      <c r="T132" s="16"/>
      <c r="U132" s="16"/>
    </row>
    <row r="133" spans="1:21" ht="12.75">
      <c r="A133" s="75">
        <f t="shared" si="11"/>
        <v>132</v>
      </c>
      <c r="B133" s="110"/>
      <c r="C133" s="111"/>
      <c r="D133" s="24"/>
      <c r="E133" s="75"/>
      <c r="F133" s="83">
        <f t="shared" si="8"/>
        <v>0</v>
      </c>
      <c r="G133" s="38"/>
      <c r="H133" s="79"/>
      <c r="I133" s="114">
        <f t="shared" si="9"/>
        <v>0</v>
      </c>
      <c r="J133" s="115" t="str">
        <f t="shared" si="10"/>
        <v>F</v>
      </c>
      <c r="K133" s="103"/>
      <c r="L133" s="81"/>
      <c r="M133" s="28"/>
      <c r="N133" s="28"/>
      <c r="O133" s="28"/>
      <c r="P133" s="25"/>
      <c r="Q133" s="29"/>
      <c r="R133" s="28"/>
      <c r="S133" s="16"/>
      <c r="T133" s="16"/>
      <c r="U133" s="16"/>
    </row>
    <row r="134" spans="1:21" ht="12.75">
      <c r="A134" s="75">
        <f t="shared" si="11"/>
        <v>133</v>
      </c>
      <c r="B134" s="110"/>
      <c r="C134" s="111"/>
      <c r="D134" s="24"/>
      <c r="E134" s="75"/>
      <c r="F134" s="83">
        <f t="shared" si="8"/>
        <v>0</v>
      </c>
      <c r="G134" s="38"/>
      <c r="H134" s="79"/>
      <c r="I134" s="114">
        <f t="shared" si="9"/>
        <v>0</v>
      </c>
      <c r="J134" s="115" t="str">
        <f t="shared" si="10"/>
        <v>F</v>
      </c>
      <c r="K134" s="103"/>
      <c r="L134" s="81"/>
      <c r="M134" s="28"/>
      <c r="N134" s="28"/>
      <c r="O134" s="28"/>
      <c r="P134" s="25"/>
      <c r="Q134" s="29"/>
      <c r="R134" s="28"/>
      <c r="S134" s="16"/>
      <c r="T134" s="16"/>
      <c r="U134" s="16"/>
    </row>
    <row r="135" spans="1:21" ht="12.75">
      <c r="A135" s="75">
        <f t="shared" si="11"/>
        <v>134</v>
      </c>
      <c r="B135" s="110"/>
      <c r="C135" s="111"/>
      <c r="D135" s="24"/>
      <c r="E135" s="75"/>
      <c r="F135" s="83">
        <f t="shared" si="8"/>
        <v>0</v>
      </c>
      <c r="G135" s="79"/>
      <c r="H135" s="79"/>
      <c r="I135" s="114">
        <f t="shared" si="9"/>
        <v>0</v>
      </c>
      <c r="J135" s="115" t="str">
        <f t="shared" si="10"/>
        <v>F</v>
      </c>
      <c r="K135" s="103"/>
      <c r="L135" s="31"/>
      <c r="M135" s="28"/>
      <c r="N135" s="28"/>
      <c r="O135" s="28"/>
      <c r="P135" s="25"/>
      <c r="Q135" s="29"/>
      <c r="R135" s="28"/>
      <c r="S135" s="16"/>
      <c r="T135" s="16"/>
      <c r="U135" s="16"/>
    </row>
    <row r="136" spans="1:21" ht="12.75">
      <c r="A136" s="75">
        <f t="shared" si="11"/>
        <v>135</v>
      </c>
      <c r="B136" s="110"/>
      <c r="C136" s="111"/>
      <c r="D136" s="24"/>
      <c r="E136" s="75"/>
      <c r="F136" s="83">
        <f t="shared" si="8"/>
        <v>0</v>
      </c>
      <c r="G136" s="79"/>
      <c r="H136" s="79"/>
      <c r="I136" s="114">
        <f t="shared" si="9"/>
        <v>0</v>
      </c>
      <c r="J136" s="115" t="str">
        <f t="shared" si="10"/>
        <v>F</v>
      </c>
      <c r="K136" s="103"/>
      <c r="L136" s="31"/>
      <c r="M136" s="28"/>
      <c r="N136" s="28"/>
      <c r="O136" s="28"/>
      <c r="P136" s="25"/>
      <c r="Q136" s="29"/>
      <c r="R136" s="28"/>
      <c r="S136" s="16"/>
      <c r="T136" s="16"/>
      <c r="U136" s="16"/>
    </row>
    <row r="137" spans="1:21" ht="15.75">
      <c r="A137" s="75">
        <f t="shared" si="11"/>
        <v>136</v>
      </c>
      <c r="B137" s="110"/>
      <c r="C137" s="111"/>
      <c r="D137" s="24"/>
      <c r="E137" s="75"/>
      <c r="F137" s="83">
        <f t="shared" si="8"/>
        <v>0</v>
      </c>
      <c r="G137" s="79"/>
      <c r="H137" s="79"/>
      <c r="I137" s="114">
        <f t="shared" si="9"/>
        <v>0</v>
      </c>
      <c r="J137" s="115" t="str">
        <f t="shared" si="10"/>
        <v>F</v>
      </c>
      <c r="K137" s="103"/>
      <c r="L137" s="31"/>
      <c r="M137" s="28"/>
      <c r="N137" s="28"/>
      <c r="O137" s="28"/>
      <c r="P137" s="25"/>
      <c r="Q137" s="71"/>
      <c r="R137" s="72"/>
      <c r="S137" s="73"/>
      <c r="T137" s="16"/>
      <c r="U137" s="16"/>
    </row>
    <row r="138" spans="1:21" ht="15.75">
      <c r="A138" s="75">
        <f t="shared" si="11"/>
        <v>137</v>
      </c>
      <c r="B138" s="110"/>
      <c r="C138" s="111"/>
      <c r="D138" s="24"/>
      <c r="E138" s="75"/>
      <c r="F138" s="83">
        <f t="shared" si="8"/>
        <v>0</v>
      </c>
      <c r="G138" s="38"/>
      <c r="H138" s="79"/>
      <c r="I138" s="114">
        <f t="shared" si="9"/>
        <v>0</v>
      </c>
      <c r="J138" s="115" t="str">
        <f t="shared" si="10"/>
        <v>F</v>
      </c>
      <c r="K138" s="103"/>
      <c r="L138" s="31"/>
      <c r="M138" s="28"/>
      <c r="N138" s="28"/>
      <c r="O138" s="28"/>
      <c r="P138" s="25"/>
      <c r="Q138" s="71"/>
      <c r="R138" s="72"/>
      <c r="S138" s="73"/>
      <c r="T138" s="16"/>
      <c r="U138" s="16"/>
    </row>
    <row r="139" spans="1:21" ht="15.75">
      <c r="A139" s="75">
        <f t="shared" si="11"/>
        <v>138</v>
      </c>
      <c r="B139" s="110"/>
      <c r="C139" s="111"/>
      <c r="D139" s="24"/>
      <c r="E139" s="75"/>
      <c r="F139" s="83">
        <f t="shared" si="8"/>
        <v>0</v>
      </c>
      <c r="G139" s="79"/>
      <c r="H139" s="79"/>
      <c r="I139" s="114">
        <f t="shared" si="9"/>
        <v>0</v>
      </c>
      <c r="J139" s="115" t="str">
        <f t="shared" si="10"/>
        <v>F</v>
      </c>
      <c r="K139" s="103"/>
      <c r="L139" s="31"/>
      <c r="M139" s="28"/>
      <c r="N139" s="28"/>
      <c r="O139" s="28"/>
      <c r="P139" s="25"/>
      <c r="Q139" s="71"/>
      <c r="R139" s="72"/>
      <c r="S139" s="73"/>
      <c r="T139" s="16"/>
      <c r="U139" s="16"/>
    </row>
    <row r="140" spans="1:21" ht="15.75">
      <c r="A140" s="75">
        <f t="shared" si="11"/>
        <v>139</v>
      </c>
      <c r="B140" s="110"/>
      <c r="C140" s="111"/>
      <c r="D140" s="24"/>
      <c r="E140" s="75"/>
      <c r="F140" s="83">
        <f t="shared" si="8"/>
        <v>0</v>
      </c>
      <c r="G140" s="79"/>
      <c r="H140" s="79"/>
      <c r="I140" s="114">
        <f t="shared" si="9"/>
        <v>0</v>
      </c>
      <c r="J140" s="115" t="str">
        <f t="shared" si="10"/>
        <v>F</v>
      </c>
      <c r="K140" s="103"/>
      <c r="L140" s="31"/>
      <c r="M140" s="28"/>
      <c r="N140" s="28"/>
      <c r="O140" s="28"/>
      <c r="P140" s="25"/>
      <c r="Q140" s="71"/>
      <c r="R140" s="72"/>
      <c r="S140" s="73"/>
      <c r="T140" s="16"/>
      <c r="U140" s="16"/>
    </row>
    <row r="141" spans="1:21" ht="15.75">
      <c r="A141" s="75">
        <f t="shared" si="11"/>
        <v>140</v>
      </c>
      <c r="B141" s="110"/>
      <c r="C141" s="111"/>
      <c r="D141" s="24"/>
      <c r="E141" s="75"/>
      <c r="F141" s="83">
        <f t="shared" si="8"/>
        <v>0</v>
      </c>
      <c r="G141" s="79"/>
      <c r="H141" s="79"/>
      <c r="I141" s="114">
        <f t="shared" si="9"/>
        <v>0</v>
      </c>
      <c r="J141" s="115" t="str">
        <f t="shared" si="10"/>
        <v>F</v>
      </c>
      <c r="K141" s="103"/>
      <c r="L141" s="31"/>
      <c r="M141" s="28"/>
      <c r="N141" s="28"/>
      <c r="O141" s="28"/>
      <c r="P141" s="25"/>
      <c r="Q141" s="74"/>
      <c r="R141" s="72"/>
      <c r="S141" s="73"/>
      <c r="T141" s="16"/>
      <c r="U141" s="16"/>
    </row>
    <row r="142" spans="1:21" ht="15.75">
      <c r="A142" s="75">
        <f t="shared" si="11"/>
        <v>141</v>
      </c>
      <c r="B142" s="110"/>
      <c r="C142" s="111"/>
      <c r="D142" s="24"/>
      <c r="E142" s="75"/>
      <c r="F142" s="83">
        <f t="shared" si="8"/>
        <v>0</v>
      </c>
      <c r="G142" s="38"/>
      <c r="H142" s="79"/>
      <c r="I142" s="114">
        <f t="shared" si="9"/>
        <v>0</v>
      </c>
      <c r="J142" s="115" t="str">
        <f t="shared" si="10"/>
        <v>F</v>
      </c>
      <c r="K142" s="16"/>
      <c r="L142" s="16"/>
      <c r="M142" s="28"/>
      <c r="N142" s="28"/>
      <c r="O142" s="28"/>
      <c r="P142" s="25"/>
      <c r="Q142" s="74"/>
      <c r="R142" s="72"/>
      <c r="S142" s="73"/>
      <c r="T142" s="16"/>
      <c r="U142" s="16"/>
    </row>
    <row r="143" spans="1:21" ht="15.75">
      <c r="A143" s="75">
        <f t="shared" si="11"/>
        <v>142</v>
      </c>
      <c r="B143" s="110"/>
      <c r="C143" s="111"/>
      <c r="D143" s="24"/>
      <c r="E143" s="75"/>
      <c r="F143" s="83">
        <f t="shared" si="8"/>
        <v>0</v>
      </c>
      <c r="G143" s="79"/>
      <c r="H143" s="79"/>
      <c r="I143" s="114">
        <f t="shared" si="9"/>
        <v>0</v>
      </c>
      <c r="J143" s="115" t="str">
        <f t="shared" si="10"/>
        <v>F</v>
      </c>
      <c r="K143" s="16"/>
      <c r="L143" s="16"/>
      <c r="M143" s="28"/>
      <c r="N143" s="28"/>
      <c r="O143" s="28"/>
      <c r="P143" s="25"/>
      <c r="Q143" s="74"/>
      <c r="R143" s="72"/>
      <c r="S143" s="73"/>
      <c r="T143" s="16"/>
      <c r="U143" s="16"/>
    </row>
    <row r="144" spans="1:21" ht="15.75">
      <c r="A144" s="75">
        <f t="shared" si="11"/>
        <v>143</v>
      </c>
      <c r="B144" s="110"/>
      <c r="C144" s="111"/>
      <c r="D144" s="24"/>
      <c r="E144" s="75"/>
      <c r="F144" s="83">
        <f t="shared" si="8"/>
        <v>0</v>
      </c>
      <c r="G144" s="79"/>
      <c r="H144" s="79"/>
      <c r="I144" s="114">
        <f t="shared" si="9"/>
        <v>0</v>
      </c>
      <c r="J144" s="115" t="str">
        <f t="shared" si="10"/>
        <v>F</v>
      </c>
      <c r="K144" s="16"/>
      <c r="L144" s="16"/>
      <c r="M144" s="28"/>
      <c r="N144" s="28"/>
      <c r="O144" s="28"/>
      <c r="P144" s="25"/>
      <c r="Q144" s="74"/>
      <c r="R144" s="72"/>
      <c r="S144" s="73"/>
      <c r="T144" s="16"/>
      <c r="U144" s="16"/>
    </row>
    <row r="145" spans="1:21" ht="15.75">
      <c r="A145" s="75">
        <f t="shared" si="11"/>
        <v>144</v>
      </c>
      <c r="B145" s="110"/>
      <c r="C145" s="111"/>
      <c r="D145" s="24"/>
      <c r="E145" s="75"/>
      <c r="F145" s="83">
        <f t="shared" si="8"/>
        <v>0</v>
      </c>
      <c r="G145" s="79"/>
      <c r="H145" s="79"/>
      <c r="I145" s="114">
        <f t="shared" si="9"/>
        <v>0</v>
      </c>
      <c r="J145" s="115" t="str">
        <f t="shared" si="10"/>
        <v>F</v>
      </c>
      <c r="K145" s="16"/>
      <c r="L145" s="16"/>
      <c r="M145" s="28"/>
      <c r="N145" s="28"/>
      <c r="O145" s="28"/>
      <c r="P145" s="25"/>
      <c r="Q145" s="74"/>
      <c r="R145" s="72"/>
      <c r="S145" s="73"/>
      <c r="T145" s="16"/>
      <c r="U145" s="16"/>
    </row>
    <row r="146" spans="1:21" ht="15.75">
      <c r="A146" s="75">
        <f t="shared" si="11"/>
        <v>145</v>
      </c>
      <c r="B146" s="110"/>
      <c r="C146" s="111"/>
      <c r="D146" s="24"/>
      <c r="E146" s="75"/>
      <c r="F146" s="83">
        <f t="shared" si="8"/>
        <v>0</v>
      </c>
      <c r="G146" s="79"/>
      <c r="H146" s="79"/>
      <c r="I146" s="114">
        <f t="shared" si="9"/>
        <v>0</v>
      </c>
      <c r="J146" s="115" t="str">
        <f t="shared" si="10"/>
        <v>F</v>
      </c>
      <c r="K146" s="16"/>
      <c r="L146" s="16"/>
      <c r="M146" s="28"/>
      <c r="N146" s="28"/>
      <c r="O146" s="28"/>
      <c r="P146" s="25"/>
      <c r="Q146" s="74"/>
      <c r="R146" s="72"/>
      <c r="S146" s="73"/>
      <c r="T146" s="16"/>
      <c r="U146" s="16"/>
    </row>
    <row r="147" spans="1:21" ht="15.75">
      <c r="A147" s="75">
        <f t="shared" si="11"/>
        <v>146</v>
      </c>
      <c r="B147" s="110"/>
      <c r="C147" s="111"/>
      <c r="D147" s="24"/>
      <c r="E147" s="75"/>
      <c r="F147" s="83">
        <f t="shared" si="8"/>
        <v>0</v>
      </c>
      <c r="G147" s="38"/>
      <c r="H147" s="79"/>
      <c r="I147" s="114">
        <f t="shared" si="9"/>
        <v>0</v>
      </c>
      <c r="J147" s="115" t="str">
        <f t="shared" si="10"/>
        <v>F</v>
      </c>
      <c r="K147" s="16"/>
      <c r="L147" s="16"/>
      <c r="M147" s="28"/>
      <c r="N147" s="28"/>
      <c r="O147" s="28"/>
      <c r="P147" s="25"/>
      <c r="Q147" s="74"/>
      <c r="R147" s="72"/>
      <c r="S147" s="73"/>
      <c r="T147" s="16"/>
      <c r="U147" s="16"/>
    </row>
    <row r="148" spans="1:21" ht="15.75">
      <c r="A148" s="75">
        <f t="shared" si="11"/>
        <v>147</v>
      </c>
      <c r="B148" s="110"/>
      <c r="C148" s="111"/>
      <c r="D148" s="24"/>
      <c r="E148" s="75"/>
      <c r="F148" s="83">
        <f t="shared" si="8"/>
        <v>0</v>
      </c>
      <c r="G148" s="38"/>
      <c r="H148" s="79"/>
      <c r="I148" s="114">
        <f t="shared" si="9"/>
        <v>0</v>
      </c>
      <c r="J148" s="115" t="str">
        <f t="shared" si="10"/>
        <v>F</v>
      </c>
      <c r="K148" s="16"/>
      <c r="L148" s="16"/>
      <c r="M148" s="28"/>
      <c r="N148" s="28"/>
      <c r="O148" s="28"/>
      <c r="P148" s="25"/>
      <c r="Q148" s="74"/>
      <c r="R148" s="72"/>
      <c r="S148" s="73"/>
      <c r="T148" s="16"/>
      <c r="U148" s="16"/>
    </row>
    <row r="149" spans="1:21" ht="15.75">
      <c r="A149" s="75">
        <f t="shared" si="11"/>
        <v>148</v>
      </c>
      <c r="B149" s="110"/>
      <c r="C149" s="111"/>
      <c r="D149" s="24"/>
      <c r="E149" s="75"/>
      <c r="F149" s="83">
        <f t="shared" si="8"/>
        <v>0</v>
      </c>
      <c r="G149" s="37"/>
      <c r="H149" s="79"/>
      <c r="I149" s="114">
        <f t="shared" si="9"/>
        <v>0</v>
      </c>
      <c r="J149" s="115" t="str">
        <f t="shared" si="10"/>
        <v>F</v>
      </c>
      <c r="K149" s="103"/>
      <c r="L149" s="31"/>
      <c r="M149" s="28"/>
      <c r="N149" s="28"/>
      <c r="O149" s="29"/>
      <c r="P149" s="25"/>
      <c r="Q149" s="74"/>
      <c r="R149" s="72"/>
      <c r="S149" s="73"/>
      <c r="T149" s="16"/>
      <c r="U149" s="16"/>
    </row>
    <row r="150" spans="1:21" ht="15.75">
      <c r="A150" s="75">
        <f t="shared" si="11"/>
        <v>149</v>
      </c>
      <c r="B150" s="110"/>
      <c r="C150" s="111"/>
      <c r="D150" s="24"/>
      <c r="E150" s="75"/>
      <c r="F150" s="83">
        <f t="shared" si="8"/>
        <v>0</v>
      </c>
      <c r="G150" s="79"/>
      <c r="H150" s="79"/>
      <c r="I150" s="114">
        <f t="shared" si="9"/>
        <v>0</v>
      </c>
      <c r="J150" s="115" t="str">
        <f t="shared" si="10"/>
        <v>F</v>
      </c>
      <c r="K150" s="103"/>
      <c r="L150" s="31"/>
      <c r="M150" s="28"/>
      <c r="N150" s="28"/>
      <c r="O150" s="28"/>
      <c r="P150" s="25"/>
      <c r="Q150" s="74"/>
      <c r="R150" s="72"/>
      <c r="S150" s="73"/>
      <c r="T150" s="16"/>
      <c r="U150" s="16"/>
    </row>
    <row r="151" spans="1:21" ht="15.75">
      <c r="A151" s="75">
        <f t="shared" si="11"/>
        <v>150</v>
      </c>
      <c r="B151" s="110"/>
      <c r="C151" s="111"/>
      <c r="D151" s="24"/>
      <c r="E151" s="75"/>
      <c r="F151" s="83">
        <f t="shared" si="8"/>
        <v>0</v>
      </c>
      <c r="G151" s="38"/>
      <c r="H151" s="79"/>
      <c r="I151" s="114">
        <f t="shared" si="9"/>
        <v>0</v>
      </c>
      <c r="J151" s="115" t="str">
        <f t="shared" si="10"/>
        <v>F</v>
      </c>
      <c r="K151" s="105"/>
      <c r="L151" s="31"/>
      <c r="M151" s="28"/>
      <c r="N151" s="28"/>
      <c r="O151" s="28"/>
      <c r="P151" s="25"/>
      <c r="Q151" s="74"/>
      <c r="R151" s="72"/>
      <c r="S151" s="73"/>
      <c r="T151" s="16"/>
      <c r="U151" s="16"/>
    </row>
    <row r="152" spans="1:21" ht="15.75">
      <c r="A152" s="75">
        <f t="shared" si="11"/>
        <v>151</v>
      </c>
      <c r="B152" s="110"/>
      <c r="C152" s="111"/>
      <c r="D152" s="24"/>
      <c r="E152" s="75"/>
      <c r="F152" s="83">
        <f t="shared" si="8"/>
        <v>0</v>
      </c>
      <c r="G152" s="79"/>
      <c r="H152" s="79"/>
      <c r="I152" s="114">
        <f t="shared" si="9"/>
        <v>0</v>
      </c>
      <c r="J152" s="115" t="str">
        <f t="shared" si="10"/>
        <v>F</v>
      </c>
      <c r="K152" s="103"/>
      <c r="L152" s="31"/>
      <c r="M152" s="28"/>
      <c r="N152" s="28"/>
      <c r="O152" s="28"/>
      <c r="P152" s="25"/>
      <c r="Q152" s="74"/>
      <c r="R152" s="72"/>
      <c r="S152" s="73"/>
      <c r="T152" s="16"/>
      <c r="U152" s="16"/>
    </row>
    <row r="153" spans="1:21" ht="15.75">
      <c r="A153" s="75">
        <f t="shared" si="11"/>
        <v>152</v>
      </c>
      <c r="B153" s="110"/>
      <c r="C153" s="111"/>
      <c r="D153" s="24"/>
      <c r="E153" s="75"/>
      <c r="F153" s="83">
        <f t="shared" si="8"/>
        <v>0</v>
      </c>
      <c r="G153" s="79"/>
      <c r="H153" s="79"/>
      <c r="I153" s="114">
        <f t="shared" si="9"/>
        <v>0</v>
      </c>
      <c r="J153" s="115" t="str">
        <f t="shared" si="10"/>
        <v>F</v>
      </c>
      <c r="K153" s="103"/>
      <c r="L153" s="104"/>
      <c r="M153" s="28"/>
      <c r="N153" s="28"/>
      <c r="O153" s="28"/>
      <c r="P153" s="25"/>
      <c r="Q153" s="74"/>
      <c r="R153" s="72"/>
      <c r="S153" s="73"/>
      <c r="T153" s="16"/>
      <c r="U153" s="16"/>
    </row>
    <row r="154" spans="1:21" ht="15.75">
      <c r="A154" s="75">
        <f t="shared" si="11"/>
        <v>153</v>
      </c>
      <c r="B154" s="110"/>
      <c r="C154" s="111"/>
      <c r="D154" s="78"/>
      <c r="E154" s="78"/>
      <c r="F154" s="83">
        <f t="shared" si="8"/>
        <v>0</v>
      </c>
      <c r="G154" s="80"/>
      <c r="H154" s="80"/>
      <c r="I154" s="114">
        <f t="shared" si="9"/>
        <v>0</v>
      </c>
      <c r="J154" s="115" t="str">
        <f t="shared" si="10"/>
        <v>F</v>
      </c>
      <c r="K154" s="103"/>
      <c r="L154" s="31"/>
      <c r="M154" s="16"/>
      <c r="N154" s="28"/>
      <c r="O154" s="32"/>
      <c r="P154" s="26"/>
      <c r="Q154" s="74"/>
      <c r="R154" s="72"/>
      <c r="S154" s="73"/>
      <c r="T154" s="16"/>
      <c r="U154" s="16"/>
    </row>
    <row r="155" spans="1:21" ht="15.75">
      <c r="A155" s="75">
        <f t="shared" si="11"/>
        <v>154</v>
      </c>
      <c r="B155" s="110"/>
      <c r="C155" s="111"/>
      <c r="D155" s="78"/>
      <c r="E155" s="78"/>
      <c r="F155" s="83">
        <f t="shared" si="8"/>
        <v>0</v>
      </c>
      <c r="G155" s="80"/>
      <c r="H155" s="80"/>
      <c r="I155" s="114">
        <f t="shared" si="9"/>
        <v>0</v>
      </c>
      <c r="J155" s="115" t="str">
        <f t="shared" si="10"/>
        <v>F</v>
      </c>
      <c r="K155" s="103"/>
      <c r="L155" s="28"/>
      <c r="M155" s="16"/>
      <c r="N155" s="16"/>
      <c r="O155" s="16"/>
      <c r="P155" s="26"/>
      <c r="Q155" s="74"/>
      <c r="R155" s="72"/>
      <c r="S155" s="73"/>
      <c r="T155" s="16"/>
      <c r="U155" s="16"/>
    </row>
    <row r="156" spans="1:21" ht="15.75">
      <c r="A156" s="75">
        <f t="shared" si="11"/>
        <v>155</v>
      </c>
      <c r="B156" s="110"/>
      <c r="C156" s="111"/>
      <c r="D156" s="36"/>
      <c r="E156" s="78"/>
      <c r="F156" s="83">
        <f t="shared" si="8"/>
        <v>0</v>
      </c>
      <c r="G156" s="80"/>
      <c r="H156" s="80"/>
      <c r="I156" s="114">
        <f t="shared" si="9"/>
        <v>0</v>
      </c>
      <c r="J156" s="115" t="str">
        <f t="shared" si="10"/>
        <v>F</v>
      </c>
      <c r="K156" s="103"/>
      <c r="L156" s="25"/>
      <c r="M156" s="16"/>
      <c r="N156" s="16"/>
      <c r="O156" s="16"/>
      <c r="P156" s="26"/>
      <c r="Q156" s="74"/>
      <c r="R156" s="72"/>
      <c r="S156" s="73"/>
      <c r="T156" s="16"/>
      <c r="U156" s="16"/>
    </row>
    <row r="157" spans="1:21" ht="15.75">
      <c r="A157" s="75">
        <f t="shared" si="11"/>
        <v>156</v>
      </c>
      <c r="B157" s="110"/>
      <c r="C157" s="111"/>
      <c r="D157" s="36"/>
      <c r="E157" s="78"/>
      <c r="F157" s="83">
        <f t="shared" si="8"/>
        <v>0</v>
      </c>
      <c r="G157" s="80"/>
      <c r="H157" s="80"/>
      <c r="I157" s="114">
        <f t="shared" si="9"/>
        <v>0</v>
      </c>
      <c r="J157" s="115" t="str">
        <f t="shared" si="10"/>
        <v>F</v>
      </c>
      <c r="K157" s="103"/>
      <c r="L157" s="28"/>
      <c r="M157" s="16"/>
      <c r="N157" s="16"/>
      <c r="O157" s="16"/>
      <c r="P157" s="16"/>
      <c r="Q157" s="74"/>
      <c r="R157" s="72"/>
      <c r="S157" s="73"/>
      <c r="T157" s="16"/>
      <c r="U157" s="16"/>
    </row>
    <row r="158" spans="1:21" ht="15.75">
      <c r="A158" s="75">
        <f t="shared" si="11"/>
        <v>157</v>
      </c>
      <c r="B158" s="110"/>
      <c r="C158" s="111"/>
      <c r="D158" s="78"/>
      <c r="E158" s="78"/>
      <c r="F158" s="83">
        <f t="shared" si="8"/>
        <v>0</v>
      </c>
      <c r="G158" s="80"/>
      <c r="H158" s="80"/>
      <c r="I158" s="114">
        <f t="shared" si="9"/>
        <v>0</v>
      </c>
      <c r="J158" s="115" t="str">
        <f t="shared" si="10"/>
        <v>F</v>
      </c>
      <c r="K158" s="103"/>
      <c r="L158" s="28"/>
      <c r="M158" s="16"/>
      <c r="N158" s="16"/>
      <c r="O158" s="16"/>
      <c r="P158" s="16"/>
      <c r="Q158" s="74"/>
      <c r="R158" s="72"/>
      <c r="S158" s="73"/>
      <c r="T158" s="16"/>
      <c r="U158" s="16"/>
    </row>
    <row r="159" spans="1:21" ht="15.75">
      <c r="A159" s="75">
        <f t="shared" si="11"/>
        <v>158</v>
      </c>
      <c r="B159" s="110"/>
      <c r="C159" s="111"/>
      <c r="D159" s="78"/>
      <c r="E159" s="78"/>
      <c r="F159" s="83">
        <f t="shared" si="8"/>
        <v>0</v>
      </c>
      <c r="G159" s="80"/>
      <c r="H159" s="80"/>
      <c r="I159" s="114">
        <f t="shared" si="9"/>
        <v>0</v>
      </c>
      <c r="J159" s="115" t="str">
        <f t="shared" si="10"/>
        <v>F</v>
      </c>
      <c r="K159" s="103"/>
      <c r="L159" s="28"/>
      <c r="M159" s="16"/>
      <c r="N159" s="16"/>
      <c r="O159" s="16"/>
      <c r="P159" s="16"/>
      <c r="Q159" s="74"/>
      <c r="R159" s="72"/>
      <c r="S159" s="73"/>
      <c r="T159" s="16"/>
      <c r="U159" s="16"/>
    </row>
    <row r="160" spans="1:21" ht="15.75">
      <c r="A160" s="75">
        <f t="shared" si="11"/>
        <v>159</v>
      </c>
      <c r="B160" s="110"/>
      <c r="C160" s="111"/>
      <c r="D160" s="78"/>
      <c r="E160" s="78"/>
      <c r="F160" s="83">
        <f t="shared" si="8"/>
        <v>0</v>
      </c>
      <c r="G160" s="80"/>
      <c r="H160" s="80"/>
      <c r="I160" s="114">
        <f t="shared" si="9"/>
        <v>0</v>
      </c>
      <c r="J160" s="115" t="str">
        <f t="shared" si="10"/>
        <v>F</v>
      </c>
      <c r="K160" s="103"/>
      <c r="L160" s="28"/>
      <c r="M160" s="16"/>
      <c r="N160" s="16"/>
      <c r="O160" s="16"/>
      <c r="P160" s="16"/>
      <c r="Q160" s="74"/>
      <c r="R160" s="72"/>
      <c r="S160" s="73"/>
      <c r="T160" s="16"/>
      <c r="U160" s="16"/>
    </row>
    <row r="161" spans="1:21" ht="15.75">
      <c r="A161" s="75">
        <f t="shared" si="11"/>
        <v>160</v>
      </c>
      <c r="B161" s="110"/>
      <c r="C161" s="111"/>
      <c r="D161" s="78"/>
      <c r="E161" s="78"/>
      <c r="F161" s="83">
        <f t="shared" si="8"/>
        <v>0</v>
      </c>
      <c r="G161" s="80"/>
      <c r="H161" s="80"/>
      <c r="I161" s="114">
        <f t="shared" si="9"/>
        <v>0</v>
      </c>
      <c r="J161" s="115" t="str">
        <f t="shared" si="10"/>
        <v>F</v>
      </c>
      <c r="K161" s="93"/>
      <c r="L161" s="16"/>
      <c r="M161" s="16"/>
      <c r="N161" s="16"/>
      <c r="O161" s="16"/>
      <c r="P161" s="16"/>
      <c r="Q161" s="71"/>
      <c r="R161" s="72"/>
      <c r="S161" s="73"/>
      <c r="T161" s="16"/>
      <c r="U161" s="16"/>
    </row>
    <row r="162" spans="1:21" ht="15.75">
      <c r="A162" s="75">
        <f t="shared" si="11"/>
        <v>161</v>
      </c>
      <c r="B162" s="110"/>
      <c r="C162" s="111"/>
      <c r="D162" s="78"/>
      <c r="E162" s="78"/>
      <c r="F162" s="83">
        <f t="shared" si="8"/>
        <v>0</v>
      </c>
      <c r="G162" s="80"/>
      <c r="H162" s="80"/>
      <c r="I162" s="114">
        <f t="shared" si="9"/>
        <v>0</v>
      </c>
      <c r="J162" s="115" t="str">
        <f t="shared" si="10"/>
        <v>F</v>
      </c>
      <c r="K162" s="93"/>
      <c r="L162" s="16"/>
      <c r="M162" s="16"/>
      <c r="N162" s="16"/>
      <c r="O162" s="16"/>
      <c r="P162" s="16"/>
      <c r="Q162" s="74"/>
      <c r="R162" s="72"/>
      <c r="S162" s="73"/>
      <c r="T162" s="16"/>
      <c r="U162" s="16"/>
    </row>
    <row r="163" spans="1:21" ht="15.75">
      <c r="A163" s="75">
        <f t="shared" si="11"/>
        <v>162</v>
      </c>
      <c r="B163" s="110"/>
      <c r="C163" s="111"/>
      <c r="D163" s="78"/>
      <c r="E163" s="78"/>
      <c r="F163" s="83">
        <f t="shared" si="8"/>
        <v>0</v>
      </c>
      <c r="G163" s="80"/>
      <c r="H163" s="80"/>
      <c r="I163" s="114">
        <f t="shared" si="9"/>
        <v>0</v>
      </c>
      <c r="J163" s="115" t="str">
        <f t="shared" si="10"/>
        <v>F</v>
      </c>
      <c r="K163" s="93"/>
      <c r="L163" s="16"/>
      <c r="M163" s="16"/>
      <c r="N163" s="16"/>
      <c r="O163" s="16"/>
      <c r="P163" s="16"/>
      <c r="Q163" s="74"/>
      <c r="R163" s="72"/>
      <c r="S163" s="73"/>
      <c r="T163" s="16"/>
      <c r="U163" s="16"/>
    </row>
    <row r="164" spans="1:21" ht="15.75">
      <c r="A164" s="75">
        <f t="shared" si="11"/>
        <v>163</v>
      </c>
      <c r="B164" s="110"/>
      <c r="C164" s="111"/>
      <c r="D164" s="78"/>
      <c r="E164" s="78"/>
      <c r="F164" s="83">
        <f t="shared" si="8"/>
        <v>0</v>
      </c>
      <c r="G164" s="80"/>
      <c r="H164" s="80"/>
      <c r="I164" s="114">
        <f t="shared" si="9"/>
        <v>0</v>
      </c>
      <c r="J164" s="115" t="str">
        <f t="shared" si="10"/>
        <v>F</v>
      </c>
      <c r="K164" s="93"/>
      <c r="L164" s="16"/>
      <c r="M164" s="16"/>
      <c r="N164" s="16"/>
      <c r="O164" s="16"/>
      <c r="P164" s="16"/>
      <c r="Q164" s="74"/>
      <c r="R164" s="72"/>
      <c r="S164" s="73"/>
      <c r="T164" s="16"/>
      <c r="U164" s="16"/>
    </row>
    <row r="165" spans="1:21" ht="15.75">
      <c r="A165" s="75">
        <f t="shared" si="11"/>
        <v>164</v>
      </c>
      <c r="B165" s="110"/>
      <c r="C165" s="111"/>
      <c r="D165" s="78"/>
      <c r="E165" s="78"/>
      <c r="F165" s="83">
        <f t="shared" si="8"/>
        <v>0</v>
      </c>
      <c r="G165" s="80"/>
      <c r="H165" s="78"/>
      <c r="I165" s="114">
        <f t="shared" si="9"/>
        <v>0</v>
      </c>
      <c r="J165" s="115" t="str">
        <f t="shared" si="10"/>
        <v>F</v>
      </c>
      <c r="K165" s="93"/>
      <c r="L165" s="16"/>
      <c r="M165" s="16"/>
      <c r="N165" s="16"/>
      <c r="O165" s="16"/>
      <c r="P165" s="16"/>
      <c r="Q165" s="74"/>
      <c r="R165" s="72"/>
      <c r="S165" s="73"/>
      <c r="T165" s="16"/>
      <c r="U165" s="16"/>
    </row>
    <row r="166" spans="1:22" ht="15.75">
      <c r="A166" s="98"/>
      <c r="B166" s="107"/>
      <c r="C166" s="108"/>
      <c r="D166" s="98"/>
      <c r="E166" s="82"/>
      <c r="F166" s="82"/>
      <c r="G166" s="98"/>
      <c r="H166" s="106"/>
      <c r="I166" s="82"/>
      <c r="J166" s="92"/>
      <c r="K166" s="99"/>
      <c r="L166" s="93"/>
      <c r="M166" s="16"/>
      <c r="N166" s="16"/>
      <c r="O166" s="16"/>
      <c r="P166" s="16"/>
      <c r="Q166" s="16"/>
      <c r="R166" s="74"/>
      <c r="S166" s="72"/>
      <c r="T166" s="73"/>
      <c r="U166" s="16"/>
      <c r="V166" s="16"/>
    </row>
    <row r="167" spans="1:22" ht="15.75">
      <c r="A167" s="98"/>
      <c r="B167" s="109"/>
      <c r="C167" s="109"/>
      <c r="D167" s="98"/>
      <c r="E167" s="82"/>
      <c r="F167" s="82"/>
      <c r="G167" s="98"/>
      <c r="H167" s="106"/>
      <c r="I167" s="82"/>
      <c r="J167" s="92"/>
      <c r="K167" s="99"/>
      <c r="L167" s="93"/>
      <c r="M167" s="16"/>
      <c r="N167" s="16"/>
      <c r="O167" s="16"/>
      <c r="P167" s="16"/>
      <c r="Q167" s="16"/>
      <c r="R167" s="74"/>
      <c r="S167" s="72"/>
      <c r="T167" s="73"/>
      <c r="U167" s="16"/>
      <c r="V167" s="16"/>
    </row>
    <row r="168" spans="1:22" ht="15.75">
      <c r="A168" s="98"/>
      <c r="B168" s="109"/>
      <c r="C168" s="109"/>
      <c r="D168" s="98"/>
      <c r="E168" s="82"/>
      <c r="F168" s="82"/>
      <c r="G168" s="98"/>
      <c r="H168" s="106"/>
      <c r="I168" s="82"/>
      <c r="J168" s="92"/>
      <c r="K168" s="99"/>
      <c r="L168" s="93"/>
      <c r="M168" s="16"/>
      <c r="N168" s="16"/>
      <c r="O168" s="16"/>
      <c r="P168" s="16"/>
      <c r="Q168" s="16"/>
      <c r="R168" s="74"/>
      <c r="S168" s="72"/>
      <c r="T168" s="73"/>
      <c r="U168" s="16"/>
      <c r="V168" s="16"/>
    </row>
    <row r="169" spans="1:22" ht="15.75">
      <c r="A169" s="98"/>
      <c r="B169" s="109"/>
      <c r="C169" s="109"/>
      <c r="D169" s="98"/>
      <c r="E169" s="82"/>
      <c r="F169" s="82"/>
      <c r="G169" s="98"/>
      <c r="H169" s="106"/>
      <c r="I169" s="82"/>
      <c r="J169" s="92"/>
      <c r="K169" s="99"/>
      <c r="L169" s="93"/>
      <c r="M169" s="16"/>
      <c r="N169" s="16"/>
      <c r="O169" s="16"/>
      <c r="P169" s="16"/>
      <c r="Q169" s="16"/>
      <c r="R169" s="74"/>
      <c r="S169" s="72"/>
      <c r="T169" s="73"/>
      <c r="U169" s="16"/>
      <c r="V169" s="16"/>
    </row>
    <row r="170" spans="1:22" ht="15.75">
      <c r="A170" s="98"/>
      <c r="B170" s="109"/>
      <c r="C170" s="109"/>
      <c r="D170" s="98"/>
      <c r="E170" s="82"/>
      <c r="F170" s="82"/>
      <c r="G170" s="98"/>
      <c r="H170" s="106"/>
      <c r="I170" s="82"/>
      <c r="J170" s="92"/>
      <c r="K170" s="99"/>
      <c r="L170" s="93"/>
      <c r="M170" s="16"/>
      <c r="N170" s="16"/>
      <c r="O170" s="16"/>
      <c r="P170" s="16"/>
      <c r="Q170" s="16"/>
      <c r="R170" s="74"/>
      <c r="S170" s="72"/>
      <c r="T170" s="73"/>
      <c r="U170" s="16"/>
      <c r="V170" s="16"/>
    </row>
    <row r="171" spans="1:22" ht="15.75">
      <c r="A171" s="98"/>
      <c r="B171" s="109"/>
      <c r="C171" s="109"/>
      <c r="D171" s="98"/>
      <c r="E171" s="82"/>
      <c r="F171" s="82"/>
      <c r="G171" s="98"/>
      <c r="H171" s="106"/>
      <c r="I171" s="82"/>
      <c r="J171" s="92"/>
      <c r="K171" s="99"/>
      <c r="L171" s="93"/>
      <c r="M171" s="16"/>
      <c r="N171" s="16"/>
      <c r="O171" s="16"/>
      <c r="P171" s="16"/>
      <c r="Q171" s="16"/>
      <c r="R171" s="74"/>
      <c r="S171" s="72"/>
      <c r="T171" s="73"/>
      <c r="U171" s="16"/>
      <c r="V171" s="16"/>
    </row>
    <row r="172" spans="1:22" ht="15.75">
      <c r="A172" s="98"/>
      <c r="B172" s="109"/>
      <c r="C172" s="109"/>
      <c r="D172" s="98"/>
      <c r="E172" s="82"/>
      <c r="F172" s="82"/>
      <c r="G172" s="98"/>
      <c r="H172" s="106"/>
      <c r="I172" s="82"/>
      <c r="J172" s="92"/>
      <c r="K172" s="99"/>
      <c r="L172" s="93"/>
      <c r="M172" s="16"/>
      <c r="N172" s="16"/>
      <c r="O172" s="16"/>
      <c r="P172" s="16"/>
      <c r="Q172" s="16"/>
      <c r="R172" s="74"/>
      <c r="S172" s="72"/>
      <c r="T172" s="73"/>
      <c r="U172" s="16"/>
      <c r="V172" s="16"/>
    </row>
    <row r="173" spans="1:22" ht="15.75">
      <c r="A173" s="98"/>
      <c r="B173" s="109"/>
      <c r="C173" s="109"/>
      <c r="D173" s="98"/>
      <c r="E173" s="82"/>
      <c r="F173" s="82"/>
      <c r="G173" s="98"/>
      <c r="H173" s="106"/>
      <c r="I173" s="82"/>
      <c r="J173" s="92"/>
      <c r="K173" s="99"/>
      <c r="L173" s="93"/>
      <c r="M173" s="16"/>
      <c r="N173" s="16"/>
      <c r="O173" s="16"/>
      <c r="P173" s="16"/>
      <c r="Q173" s="16"/>
      <c r="R173" s="74"/>
      <c r="S173" s="72"/>
      <c r="T173" s="73"/>
      <c r="U173" s="16"/>
      <c r="V173" s="16"/>
    </row>
    <row r="174" spans="1:22" ht="15.75">
      <c r="A174" s="98"/>
      <c r="B174" s="109"/>
      <c r="C174" s="109"/>
      <c r="D174" s="98"/>
      <c r="E174" s="82"/>
      <c r="F174" s="82"/>
      <c r="G174" s="98"/>
      <c r="H174" s="106"/>
      <c r="I174" s="82"/>
      <c r="J174" s="92"/>
      <c r="K174" s="99"/>
      <c r="L174" s="93"/>
      <c r="M174" s="16"/>
      <c r="N174" s="16"/>
      <c r="O174" s="16"/>
      <c r="P174" s="16"/>
      <c r="Q174" s="16"/>
      <c r="R174" s="71"/>
      <c r="S174" s="72"/>
      <c r="T174" s="73"/>
      <c r="U174" s="16"/>
      <c r="V174" s="16"/>
    </row>
    <row r="175" spans="1:22" ht="15.75">
      <c r="A175" s="98"/>
      <c r="B175" s="109"/>
      <c r="C175" s="109"/>
      <c r="D175" s="98"/>
      <c r="E175" s="82"/>
      <c r="F175" s="82"/>
      <c r="G175" s="98"/>
      <c r="H175" s="106"/>
      <c r="I175" s="82"/>
      <c r="J175" s="92"/>
      <c r="K175" s="99"/>
      <c r="L175" s="93"/>
      <c r="M175" s="16"/>
      <c r="N175" s="16"/>
      <c r="O175" s="16"/>
      <c r="P175" s="16"/>
      <c r="Q175" s="16"/>
      <c r="R175" s="74"/>
      <c r="S175" s="72"/>
      <c r="T175" s="73"/>
      <c r="U175" s="16"/>
      <c r="V175" s="16"/>
    </row>
    <row r="176" spans="1:22" ht="15.75">
      <c r="A176" s="98"/>
      <c r="B176" s="109"/>
      <c r="C176" s="109"/>
      <c r="D176" s="98"/>
      <c r="E176" s="82"/>
      <c r="F176" s="82"/>
      <c r="G176" s="98"/>
      <c r="H176" s="106"/>
      <c r="I176" s="82"/>
      <c r="J176" s="92"/>
      <c r="K176" s="99"/>
      <c r="L176" s="93"/>
      <c r="M176" s="16"/>
      <c r="N176" s="16"/>
      <c r="O176" s="16"/>
      <c r="P176" s="16"/>
      <c r="Q176" s="16"/>
      <c r="R176" s="74"/>
      <c r="S176" s="72"/>
      <c r="T176" s="73"/>
      <c r="U176" s="16"/>
      <c r="V176" s="16"/>
    </row>
    <row r="177" spans="1:22" ht="15.75">
      <c r="A177" s="98"/>
      <c r="B177" s="109"/>
      <c r="C177" s="109"/>
      <c r="D177" s="98"/>
      <c r="E177" s="82"/>
      <c r="F177" s="82"/>
      <c r="G177" s="98"/>
      <c r="H177" s="106"/>
      <c r="I177" s="82"/>
      <c r="J177" s="92"/>
      <c r="K177" s="99"/>
      <c r="L177" s="93"/>
      <c r="M177" s="16"/>
      <c r="N177" s="16"/>
      <c r="O177" s="16"/>
      <c r="P177" s="16"/>
      <c r="Q177" s="16"/>
      <c r="R177" s="74"/>
      <c r="S177" s="72"/>
      <c r="T177" s="73"/>
      <c r="U177" s="16"/>
      <c r="V177" s="16"/>
    </row>
    <row r="178" spans="1:22" ht="15.75">
      <c r="A178" s="98"/>
      <c r="B178" s="109"/>
      <c r="C178" s="109"/>
      <c r="D178" s="98"/>
      <c r="E178" s="82"/>
      <c r="F178" s="82"/>
      <c r="G178" s="98"/>
      <c r="H178" s="106"/>
      <c r="I178" s="82"/>
      <c r="J178" s="92"/>
      <c r="K178" s="99"/>
      <c r="L178" s="93"/>
      <c r="M178" s="16"/>
      <c r="N178" s="16"/>
      <c r="O178" s="16"/>
      <c r="P178" s="16"/>
      <c r="Q178" s="16"/>
      <c r="R178" s="74"/>
      <c r="S178" s="72"/>
      <c r="T178" s="73"/>
      <c r="U178" s="16"/>
      <c r="V178" s="16"/>
    </row>
    <row r="179" spans="1:22" ht="15.75">
      <c r="A179" s="98"/>
      <c r="B179" s="109"/>
      <c r="C179" s="109"/>
      <c r="D179" s="98"/>
      <c r="E179" s="82"/>
      <c r="F179" s="82"/>
      <c r="G179" s="98"/>
      <c r="H179" s="106"/>
      <c r="I179" s="82"/>
      <c r="J179" s="92"/>
      <c r="K179" s="99"/>
      <c r="L179" s="93"/>
      <c r="M179" s="16"/>
      <c r="N179" s="16"/>
      <c r="O179" s="16"/>
      <c r="P179" s="16"/>
      <c r="Q179" s="16"/>
      <c r="R179" s="74"/>
      <c r="S179" s="72"/>
      <c r="T179" s="73"/>
      <c r="U179" s="16"/>
      <c r="V179" s="16"/>
    </row>
    <row r="180" spans="1:22" ht="15.75">
      <c r="A180" s="98"/>
      <c r="B180" s="109"/>
      <c r="C180" s="109"/>
      <c r="D180" s="98"/>
      <c r="E180" s="82"/>
      <c r="F180" s="82"/>
      <c r="G180" s="98"/>
      <c r="H180" s="106"/>
      <c r="I180" s="82"/>
      <c r="J180" s="92"/>
      <c r="K180" s="99"/>
      <c r="L180" s="93"/>
      <c r="M180" s="16"/>
      <c r="N180" s="16"/>
      <c r="O180" s="16"/>
      <c r="P180" s="16"/>
      <c r="Q180" s="16"/>
      <c r="R180" s="74"/>
      <c r="S180" s="72"/>
      <c r="T180" s="73"/>
      <c r="U180" s="16"/>
      <c r="V180" s="16"/>
    </row>
    <row r="181" spans="1:22" ht="15.75">
      <c r="A181" s="98"/>
      <c r="B181" s="109"/>
      <c r="C181" s="109"/>
      <c r="D181" s="98"/>
      <c r="E181" s="82"/>
      <c r="F181" s="82"/>
      <c r="G181" s="98"/>
      <c r="H181" s="106"/>
      <c r="I181" s="82"/>
      <c r="J181" s="92"/>
      <c r="K181" s="99"/>
      <c r="L181" s="90"/>
      <c r="M181" s="16"/>
      <c r="N181" s="16"/>
      <c r="O181" s="16"/>
      <c r="P181" s="16"/>
      <c r="Q181" s="16"/>
      <c r="R181" s="71"/>
      <c r="S181" s="72"/>
      <c r="T181" s="73"/>
      <c r="U181" s="16"/>
      <c r="V181" s="16"/>
    </row>
    <row r="182" spans="1:22" ht="15.75">
      <c r="A182" s="16"/>
      <c r="B182" s="94"/>
      <c r="C182" s="94"/>
      <c r="D182" s="28"/>
      <c r="E182" s="16"/>
      <c r="F182" s="16"/>
      <c r="G182" s="16"/>
      <c r="H182" s="95"/>
      <c r="I182" s="16"/>
      <c r="J182" s="16"/>
      <c r="K182" s="16"/>
      <c r="L182" s="90"/>
      <c r="M182" s="16"/>
      <c r="N182" s="16"/>
      <c r="O182" s="16"/>
      <c r="P182" s="16"/>
      <c r="Q182" s="16"/>
      <c r="R182" s="74"/>
      <c r="S182" s="72"/>
      <c r="T182" s="73"/>
      <c r="U182" s="16"/>
      <c r="V182" s="16"/>
    </row>
    <row r="183" spans="1:22" ht="15.75">
      <c r="A183" s="16"/>
      <c r="B183" s="94"/>
      <c r="C183" s="94"/>
      <c r="D183" s="28"/>
      <c r="E183" s="16"/>
      <c r="F183" s="16"/>
      <c r="G183" s="16"/>
      <c r="H183" s="96"/>
      <c r="I183" s="16"/>
      <c r="J183" s="16"/>
      <c r="K183" s="16"/>
      <c r="L183" s="90"/>
      <c r="M183" s="16"/>
      <c r="N183" s="16"/>
      <c r="O183" s="16"/>
      <c r="P183" s="16"/>
      <c r="Q183" s="16"/>
      <c r="R183" s="74"/>
      <c r="S183" s="72"/>
      <c r="T183" s="73"/>
      <c r="U183" s="16"/>
      <c r="V183" s="16"/>
    </row>
    <row r="184" spans="1:22" ht="15.75">
      <c r="A184" s="16"/>
      <c r="B184" s="94"/>
      <c r="C184" s="94"/>
      <c r="D184" s="28"/>
      <c r="E184" s="16"/>
      <c r="F184" s="16"/>
      <c r="G184" s="16"/>
      <c r="H184" s="16"/>
      <c r="I184" s="16"/>
      <c r="J184" s="16"/>
      <c r="K184" s="16"/>
      <c r="L184" s="90"/>
      <c r="M184" s="16"/>
      <c r="N184" s="16"/>
      <c r="O184" s="16"/>
      <c r="P184" s="16"/>
      <c r="Q184" s="16"/>
      <c r="R184" s="74"/>
      <c r="S184" s="72"/>
      <c r="T184" s="73"/>
      <c r="U184" s="16"/>
      <c r="V184" s="16"/>
    </row>
    <row r="185" spans="1:22" ht="12.75">
      <c r="A185" s="16"/>
      <c r="B185" s="94"/>
      <c r="C185" s="94"/>
      <c r="D185" s="28"/>
      <c r="E185" s="16"/>
      <c r="F185" s="16"/>
      <c r="G185" s="16"/>
      <c r="H185" s="16"/>
      <c r="I185" s="16"/>
      <c r="J185" s="16"/>
      <c r="K185" s="16"/>
      <c r="L185" s="90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3:22" ht="12.75">
      <c r="C186" s="1"/>
      <c r="L186" s="27"/>
      <c r="R186" s="16"/>
      <c r="S186" s="16"/>
      <c r="T186" s="16"/>
      <c r="U186" s="16"/>
      <c r="V186" s="16"/>
    </row>
    <row r="187" spans="3:22" ht="12.75">
      <c r="C187" s="1"/>
      <c r="L187" s="27"/>
      <c r="R187" s="16"/>
      <c r="S187" s="16"/>
      <c r="T187" s="16"/>
      <c r="U187" s="16"/>
      <c r="V187" s="16"/>
    </row>
    <row r="188" spans="3:22" ht="12.75">
      <c r="C188" s="1"/>
      <c r="L188" s="27"/>
      <c r="U188" s="16"/>
      <c r="V188" s="16"/>
    </row>
    <row r="189" spans="3:12" ht="12.75">
      <c r="C189" s="1"/>
      <c r="L189" s="27"/>
    </row>
    <row r="190" spans="3:12" ht="12.75">
      <c r="C190" s="1"/>
      <c r="L190" s="27"/>
    </row>
    <row r="191" spans="3:12" ht="12.75">
      <c r="C191" s="1"/>
      <c r="L191" s="27"/>
    </row>
    <row r="192" spans="3:12" ht="12.75">
      <c r="C192" s="1"/>
      <c r="L192" s="27"/>
    </row>
    <row r="193" spans="3:12" ht="12.75">
      <c r="C193" s="1"/>
      <c r="L193" s="27"/>
    </row>
    <row r="194" spans="3:12" ht="12.75">
      <c r="C194" s="1"/>
      <c r="L194" s="27"/>
    </row>
    <row r="195" spans="3:12" ht="12.75">
      <c r="C195" s="1"/>
      <c r="L195" s="27"/>
    </row>
    <row r="196" spans="3:12" ht="12.75">
      <c r="C196" s="1"/>
      <c r="L196" s="27"/>
    </row>
    <row r="197" spans="3:12" ht="12.75">
      <c r="C197" s="1"/>
      <c r="L197" s="27"/>
    </row>
    <row r="198" spans="3:12" ht="12.75">
      <c r="C198" s="1"/>
      <c r="L198" s="27"/>
    </row>
    <row r="199" spans="3:12" ht="12.75">
      <c r="C199" s="1"/>
      <c r="L199" s="27"/>
    </row>
    <row r="200" spans="3:12" ht="12.75">
      <c r="C200" s="1"/>
      <c r="L200" s="27"/>
    </row>
    <row r="201" spans="3:12" ht="12.75">
      <c r="C201" s="1"/>
      <c r="L201" s="27"/>
    </row>
    <row r="202" spans="3:12" ht="12.75">
      <c r="C202" s="1"/>
      <c r="L202" s="27"/>
    </row>
    <row r="203" spans="3:12" ht="12.75">
      <c r="C203" s="1"/>
      <c r="L203" s="27"/>
    </row>
    <row r="204" spans="3:12" ht="12.75">
      <c r="C204" s="1"/>
      <c r="L204" s="27"/>
    </row>
    <row r="205" spans="3:12" ht="12.75">
      <c r="C205" s="1"/>
      <c r="L205" s="27"/>
    </row>
    <row r="206" spans="3:12" ht="12.75">
      <c r="C206" s="1"/>
      <c r="L206" s="27"/>
    </row>
    <row r="207" spans="3:12" ht="12.75">
      <c r="C207" s="1"/>
      <c r="L207" s="27"/>
    </row>
    <row r="208" spans="3:12" ht="12.75">
      <c r="C208" s="1"/>
      <c r="L208" s="27"/>
    </row>
    <row r="209" spans="3:12" ht="12.75">
      <c r="C209" s="1"/>
      <c r="L209" s="27"/>
    </row>
    <row r="210" spans="3:12" ht="12.75">
      <c r="C210" s="1"/>
      <c r="L210" s="27"/>
    </row>
    <row r="211" spans="3:12" ht="12.75">
      <c r="C211" s="1"/>
      <c r="L211" s="27"/>
    </row>
    <row r="212" spans="3:12" ht="12.75">
      <c r="C212" s="1"/>
      <c r="L212" s="27"/>
    </row>
    <row r="213" spans="3:12" ht="12.75">
      <c r="C213" s="1"/>
      <c r="L213" s="27"/>
    </row>
    <row r="214" spans="3:12" ht="12.75">
      <c r="C214" s="1"/>
      <c r="L214" s="27"/>
    </row>
    <row r="215" spans="3:12" ht="12.75">
      <c r="C215" s="1"/>
      <c r="L215" s="27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19" sqref="A119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41" t="s">
        <v>1</v>
      </c>
      <c r="B1" s="142"/>
      <c r="C1" s="142"/>
      <c r="D1" s="142"/>
      <c r="E1" s="142"/>
      <c r="F1" s="142"/>
      <c r="G1" s="134"/>
      <c r="H1" s="135"/>
      <c r="I1" s="18"/>
      <c r="J1" s="18"/>
    </row>
    <row r="2" spans="1:10" ht="15">
      <c r="A2" s="40" t="s">
        <v>2</v>
      </c>
      <c r="B2" s="18"/>
      <c r="C2" s="45" t="s">
        <v>19</v>
      </c>
      <c r="D2" s="17"/>
      <c r="E2" s="41" t="s">
        <v>3</v>
      </c>
      <c r="F2" s="69" t="s">
        <v>4</v>
      </c>
      <c r="G2" s="121"/>
      <c r="H2" s="42"/>
      <c r="I2" s="18"/>
      <c r="J2" s="18"/>
    </row>
    <row r="3" spans="1:10" ht="15">
      <c r="A3" s="46" t="s">
        <v>31</v>
      </c>
      <c r="B3" s="68"/>
      <c r="C3" s="43"/>
      <c r="D3" s="17"/>
      <c r="E3" s="17"/>
      <c r="F3" s="17"/>
      <c r="G3" s="18"/>
      <c r="H3" s="42"/>
      <c r="I3" s="18"/>
      <c r="J3" s="18"/>
    </row>
    <row r="4" spans="1:10" ht="12.75" customHeight="1" thickBot="1">
      <c r="A4" s="84"/>
      <c r="B4" s="85"/>
      <c r="C4" s="85"/>
      <c r="D4" s="86"/>
      <c r="E4" s="86"/>
      <c r="F4" s="86"/>
      <c r="G4" s="85"/>
      <c r="H4" s="87"/>
      <c r="I4" s="18"/>
      <c r="J4" s="18"/>
    </row>
    <row r="5" spans="1:9" ht="26.25" customHeight="1" thickBot="1">
      <c r="A5" s="44" t="s">
        <v>18</v>
      </c>
      <c r="B5" s="19"/>
      <c r="C5" s="122" t="s">
        <v>30</v>
      </c>
      <c r="D5" s="123"/>
      <c r="E5" s="123"/>
      <c r="F5" s="123"/>
      <c r="G5" s="138" t="s">
        <v>15</v>
      </c>
      <c r="H5" s="138" t="s">
        <v>5</v>
      </c>
      <c r="I5" s="18"/>
    </row>
    <row r="6" spans="1:9" ht="13.5" thickBot="1">
      <c r="A6" s="70" t="s">
        <v>6</v>
      </c>
      <c r="B6" s="20" t="s">
        <v>13</v>
      </c>
      <c r="C6" s="136" t="s">
        <v>27</v>
      </c>
      <c r="D6" s="140"/>
      <c r="E6" s="136" t="s">
        <v>14</v>
      </c>
      <c r="F6" s="137"/>
      <c r="G6" s="139"/>
      <c r="H6" s="139"/>
      <c r="I6" s="18"/>
    </row>
    <row r="7" spans="1:9" ht="12.75">
      <c r="A7" s="124"/>
      <c r="B7" s="125"/>
      <c r="C7" s="126" t="s">
        <v>24</v>
      </c>
      <c r="D7" s="127" t="s">
        <v>25</v>
      </c>
      <c r="E7" s="126" t="s">
        <v>28</v>
      </c>
      <c r="F7" s="128" t="s">
        <v>29</v>
      </c>
      <c r="G7" s="139"/>
      <c r="H7" s="139"/>
      <c r="I7" s="18"/>
    </row>
    <row r="8" spans="1:9" ht="12.75">
      <c r="A8" s="76" t="str">
        <f>IF(ISBLANK(Rezultati!B2),"",Rezultati!B2)</f>
        <v>5/2016</v>
      </c>
      <c r="B8" s="77" t="str">
        <f>IF(ISBLANK(Rezultati!C2),"",Rezultati!C2)</f>
        <v>Pavićević Savo</v>
      </c>
      <c r="C8" s="129">
        <f>IF(ISBLANK(Rezultati!D2),"",Rezultati!D2)</f>
        <v>28</v>
      </c>
      <c r="D8" s="129">
        <f>IF(ISBLANK(Rezultati!E2),"",Rezultati!E2)</f>
      </c>
      <c r="E8" s="129">
        <f>IF(ISBLANK(Rezultati!G2),"",Rezultati!G2)</f>
      </c>
      <c r="F8" s="129">
        <f>IF(ISBLANK(Rezultati!H2),"",Rezultati!H2)</f>
      </c>
      <c r="G8" s="129">
        <f>IF(ISBLANK(Rezultati!I2),"",Rezultati!I2)</f>
        <v>28</v>
      </c>
      <c r="H8" s="130" t="str">
        <f>IF(Rezultati!I2=0,"-",IF(Rezultati!I2&lt;50,"F",IF(Rezultati!I2&lt;60,"E",IF(Rezultati!I2&lt;70,"D",IF(Rezultati!I2&lt;80,"C",IF(Rezultati!I2&lt;90,"B","A"))))))</f>
        <v>F</v>
      </c>
      <c r="I8" s="18"/>
    </row>
    <row r="9" spans="1:9" ht="12.75">
      <c r="A9" s="76" t="str">
        <f>IF(ISBLANK(Rezultati!B3),"",Rezultati!B3)</f>
        <v>8/2016</v>
      </c>
      <c r="B9" s="77" t="str">
        <f>IF(ISBLANK(Rezultati!C3),"",Rezultati!C3)</f>
        <v>Mujović Luka</v>
      </c>
      <c r="C9" s="129">
        <f>IF(ISBLANK(Rezultati!D3),"",Rezultati!D3)</f>
      </c>
      <c r="D9" s="129">
        <f>IF(ISBLANK(Rezultati!E3),"",Rezultati!E3)</f>
      </c>
      <c r="E9" s="129">
        <f>IF(ISBLANK(Rezultati!G3),"",Rezultati!G3)</f>
      </c>
      <c r="F9" s="129">
        <f>IF(ISBLANK(Rezultati!H3),"",Rezultati!H3)</f>
      </c>
      <c r="G9" s="129">
        <f>IF(ISBLANK(Rezultati!I3),"",Rezultati!I3)</f>
        <v>0</v>
      </c>
      <c r="H9" s="130" t="str">
        <f>IF(Rezultati!I3=0,"-",IF(Rezultati!I3&lt;50,"F",IF(Rezultati!I3&lt;60,"E",IF(Rezultati!I3&lt;70,"D",IF(Rezultati!I3&lt;80,"C",IF(Rezultati!I3&lt;90,"B","A"))))))</f>
        <v>-</v>
      </c>
      <c r="I9" s="18"/>
    </row>
    <row r="10" spans="1:9" ht="12.75">
      <c r="A10" s="76" t="str">
        <f>IF(ISBLANK(Rezultati!B4),"",Rezultati!B4)</f>
        <v>9/2016</v>
      </c>
      <c r="B10" s="77" t="str">
        <f>IF(ISBLANK(Rezultati!C4),"",Rezultati!C4)</f>
        <v>Ljuljić Marko</v>
      </c>
      <c r="C10" s="129">
        <f>IF(ISBLANK(Rezultati!D4),"",Rezultati!D4)</f>
        <v>1</v>
      </c>
      <c r="D10" s="129">
        <f>IF(ISBLANK(Rezultati!E4),"",Rezultati!E4)</f>
      </c>
      <c r="E10" s="129">
        <f>IF(ISBLANK(Rezultati!G4),"",Rezultati!G4)</f>
      </c>
      <c r="F10" s="129">
        <f>IF(ISBLANK(Rezultati!H4),"",Rezultati!H4)</f>
      </c>
      <c r="G10" s="129">
        <f>IF(ISBLANK(Rezultati!I4),"",Rezultati!I4)</f>
        <v>1</v>
      </c>
      <c r="H10" s="130" t="str">
        <f>IF(Rezultati!I4=0,"-",IF(Rezultati!I4&lt;50,"F",IF(Rezultati!I4&lt;60,"E",IF(Rezultati!I4&lt;70,"D",IF(Rezultati!I4&lt;80,"C",IF(Rezultati!I4&lt;90,"B","A"))))))</f>
        <v>F</v>
      </c>
      <c r="I10" s="18"/>
    </row>
    <row r="11" spans="1:9" ht="12.75">
      <c r="A11" s="76" t="str">
        <f>IF(ISBLANK(Rezultati!B5),"",Rezultati!B5)</f>
        <v>10/2016</v>
      </c>
      <c r="B11" s="77" t="str">
        <f>IF(ISBLANK(Rezultati!C5),"",Rezultati!C5)</f>
        <v>Drinčić Dejan</v>
      </c>
      <c r="C11" s="129">
        <f>IF(ISBLANK(Rezultati!D5),"",Rezultati!D5)</f>
        <v>30</v>
      </c>
      <c r="D11" s="129">
        <f>IF(ISBLANK(Rezultati!E5),"",Rezultati!E5)</f>
      </c>
      <c r="E11" s="129">
        <f>IF(ISBLANK(Rezultati!G5),"",Rezultati!G5)</f>
      </c>
      <c r="F11" s="129">
        <f>IF(ISBLANK(Rezultati!H5),"",Rezultati!H5)</f>
      </c>
      <c r="G11" s="129">
        <f>IF(ISBLANK(Rezultati!I5),"",Rezultati!I5)</f>
        <v>30</v>
      </c>
      <c r="H11" s="130" t="str">
        <f>IF(Rezultati!I5=0,"-",IF(Rezultati!I5&lt;50,"F",IF(Rezultati!I5&lt;60,"E",IF(Rezultati!I5&lt;70,"D",IF(Rezultati!I5&lt;80,"C",IF(Rezultati!I5&lt;90,"B","A"))))))</f>
        <v>F</v>
      </c>
      <c r="I11" s="18"/>
    </row>
    <row r="12" spans="1:9" ht="12.75">
      <c r="A12" s="76" t="str">
        <f>IF(ISBLANK(Rezultati!B6),"",Rezultati!B6)</f>
        <v>14/2016</v>
      </c>
      <c r="B12" s="77" t="str">
        <f>IF(ISBLANK(Rezultati!C6),"",Rezultati!C6)</f>
        <v>Vujisić Maja</v>
      </c>
      <c r="C12" s="129">
        <f>IF(ISBLANK(Rezultati!D6),"",Rezultati!D6)</f>
        <v>38</v>
      </c>
      <c r="D12" s="129">
        <f>IF(ISBLANK(Rezultati!E6),"",Rezultati!E6)</f>
      </c>
      <c r="E12" s="129">
        <f>IF(ISBLANK(Rezultati!G6),"",Rezultati!G6)</f>
      </c>
      <c r="F12" s="129">
        <f>IF(ISBLANK(Rezultati!H6),"",Rezultati!H6)</f>
      </c>
      <c r="G12" s="129">
        <f>IF(ISBLANK(Rezultati!I6),"",Rezultati!I6)</f>
        <v>38</v>
      </c>
      <c r="H12" s="130" t="str">
        <f>IF(Rezultati!I6=0,"-",IF(Rezultati!I6&lt;50,"F",IF(Rezultati!I6&lt;60,"E",IF(Rezultati!I6&lt;70,"D",IF(Rezultati!I6&lt;80,"C",IF(Rezultati!I6&lt;90,"B","A"))))))</f>
        <v>F</v>
      </c>
      <c r="I12" s="18"/>
    </row>
    <row r="13" spans="1:9" ht="12.75">
      <c r="A13" s="76" t="str">
        <f>IF(ISBLANK(Rezultati!B7),"",Rezultati!B7)</f>
        <v>15/2016</v>
      </c>
      <c r="B13" s="77" t="str">
        <f>IF(ISBLANK(Rezultati!C7),"",Rezultati!C7)</f>
        <v>Šćekić Lazar</v>
      </c>
      <c r="C13" s="129">
        <f>IF(ISBLANK(Rezultati!D7),"",Rezultati!D7)</f>
        <v>50</v>
      </c>
      <c r="D13" s="129">
        <f>IF(ISBLANK(Rezultati!E7),"",Rezultati!E7)</f>
      </c>
      <c r="E13" s="129">
        <f>IF(ISBLANK(Rezultati!G7),"",Rezultati!G7)</f>
      </c>
      <c r="F13" s="129">
        <f>IF(ISBLANK(Rezultati!H7),"",Rezultati!H7)</f>
      </c>
      <c r="G13" s="129">
        <f>IF(ISBLANK(Rezultati!I7),"",Rezultati!I7)</f>
        <v>50</v>
      </c>
      <c r="H13" s="130" t="str">
        <f>IF(Rezultati!I7=0,"-",IF(Rezultati!I7&lt;50,"F",IF(Rezultati!I7&lt;60,"E",IF(Rezultati!I7&lt;70,"D",IF(Rezultati!I7&lt;80,"C",IF(Rezultati!I7&lt;90,"B","A"))))))</f>
        <v>E</v>
      </c>
      <c r="I13" s="18"/>
    </row>
    <row r="14" spans="1:9" ht="12.75">
      <c r="A14" s="76" t="str">
        <f>IF(ISBLANK(Rezultati!B8),"",Rezultati!B8)</f>
        <v>16/2016</v>
      </c>
      <c r="B14" s="77" t="str">
        <f>IF(ISBLANK(Rezultati!C8),"",Rezultati!C8)</f>
        <v>Radović Jovan</v>
      </c>
      <c r="C14" s="129">
        <f>IF(ISBLANK(Rezultati!D8),"",Rezultati!D8)</f>
        <v>23</v>
      </c>
      <c r="D14" s="129">
        <f>IF(ISBLANK(Rezultati!E8),"",Rezultati!E8)</f>
      </c>
      <c r="E14" s="129">
        <f>IF(ISBLANK(Rezultati!G8),"",Rezultati!G8)</f>
      </c>
      <c r="F14" s="129">
        <f>IF(ISBLANK(Rezultati!H8),"",Rezultati!H8)</f>
      </c>
      <c r="G14" s="129">
        <f>IF(ISBLANK(Rezultati!I8),"",Rezultati!I8)</f>
        <v>23</v>
      </c>
      <c r="H14" s="130" t="str">
        <f>IF(Rezultati!I8=0,"-",IF(Rezultati!I8&lt;50,"F",IF(Rezultati!I8&lt;60,"E",IF(Rezultati!I8&lt;70,"D",IF(Rezultati!I8&lt;80,"C",IF(Rezultati!I8&lt;90,"B","A"))))))</f>
        <v>F</v>
      </c>
      <c r="I14" s="18"/>
    </row>
    <row r="15" spans="1:9" ht="12.75">
      <c r="A15" s="76" t="str">
        <f>IF(ISBLANK(Rezultati!B9),"",Rezultati!B9)</f>
        <v>17/2016</v>
      </c>
      <c r="B15" s="77" t="str">
        <f>IF(ISBLANK(Rezultati!C9),"",Rezultati!C9)</f>
        <v>Novović Dragoslav</v>
      </c>
      <c r="C15" s="129">
        <f>IF(ISBLANK(Rezultati!D9),"",Rezultati!D9)</f>
        <v>9</v>
      </c>
      <c r="D15" s="129">
        <f>IF(ISBLANK(Rezultati!E9),"",Rezultati!E9)</f>
      </c>
      <c r="E15" s="129">
        <f>IF(ISBLANK(Rezultati!G9),"",Rezultati!G9)</f>
      </c>
      <c r="F15" s="129">
        <f>IF(ISBLANK(Rezultati!H9),"",Rezultati!H9)</f>
      </c>
      <c r="G15" s="129">
        <f>IF(ISBLANK(Rezultati!I9),"",Rezultati!I9)</f>
        <v>9</v>
      </c>
      <c r="H15" s="130" t="str">
        <f>IF(Rezultati!I9=0,"-",IF(Rezultati!I9&lt;50,"F",IF(Rezultati!I9&lt;60,"E",IF(Rezultati!I9&lt;70,"D",IF(Rezultati!I9&lt;80,"C",IF(Rezultati!I9&lt;90,"B","A"))))))</f>
        <v>F</v>
      </c>
      <c r="I15" s="18"/>
    </row>
    <row r="16" spans="1:9" ht="12.75">
      <c r="A16" s="76" t="str">
        <f>IF(ISBLANK(Rezultati!B10),"",Rezultati!B10)</f>
        <v>18/2016</v>
      </c>
      <c r="B16" s="77" t="str">
        <f>IF(ISBLANK(Rezultati!C10),"",Rezultati!C10)</f>
        <v>Vraneš Dejan</v>
      </c>
      <c r="C16" s="129">
        <f>IF(ISBLANK(Rezultati!D10),"",Rezultati!D10)</f>
        <v>46</v>
      </c>
      <c r="D16" s="129">
        <f>IF(ISBLANK(Rezultati!E10),"",Rezultati!E10)</f>
      </c>
      <c r="E16" s="129">
        <f>IF(ISBLANK(Rezultati!G10),"",Rezultati!G10)</f>
      </c>
      <c r="F16" s="129">
        <f>IF(ISBLANK(Rezultati!H10),"",Rezultati!H10)</f>
      </c>
      <c r="G16" s="129">
        <f>IF(ISBLANK(Rezultati!I10),"",Rezultati!I10)</f>
        <v>46</v>
      </c>
      <c r="H16" s="130" t="str">
        <f>IF(Rezultati!I10=0,"-",IF(Rezultati!I10&lt;50,"F",IF(Rezultati!I10&lt;60,"E",IF(Rezultati!I10&lt;70,"D",IF(Rezultati!I10&lt;80,"C",IF(Rezultati!I10&lt;90,"B","A"))))))</f>
        <v>F</v>
      </c>
      <c r="I16" s="18"/>
    </row>
    <row r="17" spans="1:9" ht="12.75">
      <c r="A17" s="76" t="str">
        <f>IF(ISBLANK(Rezultati!B11),"",Rezultati!B11)</f>
        <v>20/2016</v>
      </c>
      <c r="B17" s="77" t="str">
        <f>IF(ISBLANK(Rezultati!C11),"",Rezultati!C11)</f>
        <v>Vučinić Milica</v>
      </c>
      <c r="C17" s="129">
        <f>IF(ISBLANK(Rezultati!D11),"",Rezultati!D11)</f>
        <v>26</v>
      </c>
      <c r="D17" s="129">
        <f>IF(ISBLANK(Rezultati!E11),"",Rezultati!E11)</f>
      </c>
      <c r="E17" s="129">
        <f>IF(ISBLANK(Rezultati!G11),"",Rezultati!G11)</f>
      </c>
      <c r="F17" s="129">
        <f>IF(ISBLANK(Rezultati!H11),"",Rezultati!H11)</f>
      </c>
      <c r="G17" s="129">
        <f>IF(ISBLANK(Rezultati!I11),"",Rezultati!I11)</f>
        <v>26</v>
      </c>
      <c r="H17" s="130" t="str">
        <f>IF(Rezultati!I11=0,"-",IF(Rezultati!I11&lt;50,"F",IF(Rezultati!I11&lt;60,"E",IF(Rezultati!I11&lt;70,"D",IF(Rezultati!I11&lt;80,"C",IF(Rezultati!I11&lt;90,"B","A"))))))</f>
        <v>F</v>
      </c>
      <c r="I17" s="18"/>
    </row>
    <row r="18" spans="1:9" ht="12.75">
      <c r="A18" s="76" t="str">
        <f>IF(ISBLANK(Rezultati!B12),"",Rezultati!B12)</f>
        <v>21/2016</v>
      </c>
      <c r="B18" s="77" t="str">
        <f>IF(ISBLANK(Rezultati!C12),"",Rezultati!C12)</f>
        <v>Bogdanović Boro</v>
      </c>
      <c r="C18" s="129">
        <f>IF(ISBLANK(Rezultati!D12),"",Rezultati!D12)</f>
        <v>27</v>
      </c>
      <c r="D18" s="129">
        <f>IF(ISBLANK(Rezultati!E12),"",Rezultati!E12)</f>
      </c>
      <c r="E18" s="129">
        <f>IF(ISBLANK(Rezultati!G12),"",Rezultati!G12)</f>
      </c>
      <c r="F18" s="129">
        <f>IF(ISBLANK(Rezultati!H12),"",Rezultati!H12)</f>
      </c>
      <c r="G18" s="129">
        <f>IF(ISBLANK(Rezultati!I12),"",Rezultati!I12)</f>
        <v>27</v>
      </c>
      <c r="H18" s="130" t="str">
        <f>IF(Rezultati!I12=0,"-",IF(Rezultati!I12&lt;50,"F",IF(Rezultati!I12&lt;60,"E",IF(Rezultati!I12&lt;70,"D",IF(Rezultati!I12&lt;80,"C",IF(Rezultati!I12&lt;90,"B","A"))))))</f>
        <v>F</v>
      </c>
      <c r="I18" s="18"/>
    </row>
    <row r="19" spans="1:9" ht="12.75">
      <c r="A19" s="76" t="str">
        <f>IF(ISBLANK(Rezultati!B13),"",Rezultati!B13)</f>
        <v>22/2016</v>
      </c>
      <c r="B19" s="77" t="str">
        <f>IF(ISBLANK(Rezultati!C13),"",Rezultati!C13)</f>
        <v>Srdanović Neda</v>
      </c>
      <c r="C19" s="129">
        <f>IF(ISBLANK(Rezultati!D13),"",Rezultati!D13)</f>
        <v>40</v>
      </c>
      <c r="D19" s="129">
        <f>IF(ISBLANK(Rezultati!E13),"",Rezultati!E13)</f>
      </c>
      <c r="E19" s="129">
        <f>IF(ISBLANK(Rezultati!G13),"",Rezultati!G13)</f>
      </c>
      <c r="F19" s="129">
        <f>IF(ISBLANK(Rezultati!H13),"",Rezultati!H13)</f>
      </c>
      <c r="G19" s="129">
        <f>IF(ISBLANK(Rezultati!I13),"",Rezultati!I13)</f>
        <v>40</v>
      </c>
      <c r="H19" s="130" t="str">
        <f>IF(Rezultati!I13=0,"-",IF(Rezultati!I13&lt;50,"F",IF(Rezultati!I13&lt;60,"E",IF(Rezultati!I13&lt;70,"D",IF(Rezultati!I13&lt;80,"C",IF(Rezultati!I13&lt;90,"B","A"))))))</f>
        <v>F</v>
      </c>
      <c r="I19" s="18"/>
    </row>
    <row r="20" spans="1:9" ht="12.75">
      <c r="A20" s="76" t="str">
        <f>IF(ISBLANK(Rezultati!B14),"",Rezultati!B14)</f>
        <v>23/2016</v>
      </c>
      <c r="B20" s="77" t="str">
        <f>IF(ISBLANK(Rezultati!C14),"",Rezultati!C14)</f>
        <v>Novaković Pavle</v>
      </c>
      <c r="C20" s="129">
        <f>IF(ISBLANK(Rezultati!D14),"",Rezultati!D14)</f>
      </c>
      <c r="D20" s="129">
        <f>IF(ISBLANK(Rezultati!E14),"",Rezultati!E14)</f>
      </c>
      <c r="E20" s="129">
        <f>IF(ISBLANK(Rezultati!G14),"",Rezultati!G14)</f>
      </c>
      <c r="F20" s="129">
        <f>IF(ISBLANK(Rezultati!H14),"",Rezultati!H14)</f>
      </c>
      <c r="G20" s="129">
        <f>IF(ISBLANK(Rezultati!I14),"",Rezultati!I14)</f>
        <v>0</v>
      </c>
      <c r="H20" s="130" t="str">
        <f>IF(Rezultati!I14=0,"-",IF(Rezultati!I14&lt;50,"F",IF(Rezultati!I14&lt;60,"E",IF(Rezultati!I14&lt;70,"D",IF(Rezultati!I14&lt;80,"C",IF(Rezultati!I14&lt;90,"B","A"))))))</f>
        <v>-</v>
      </c>
      <c r="I20" s="18"/>
    </row>
    <row r="21" spans="1:9" ht="12.75">
      <c r="A21" s="76" t="str">
        <f>IF(ISBLANK(Rezultati!B15),"",Rezultati!B15)</f>
        <v>24/2016</v>
      </c>
      <c r="B21" s="77" t="str">
        <f>IF(ISBLANK(Rezultati!C15),"",Rezultati!C15)</f>
        <v>Anđelić Milena</v>
      </c>
      <c r="C21" s="129">
        <f>IF(ISBLANK(Rezultati!D15),"",Rezultati!D15)</f>
        <v>19</v>
      </c>
      <c r="D21" s="129">
        <f>IF(ISBLANK(Rezultati!E15),"",Rezultati!E15)</f>
      </c>
      <c r="E21" s="129">
        <f>IF(ISBLANK(Rezultati!G15),"",Rezultati!G15)</f>
      </c>
      <c r="F21" s="129">
        <f>IF(ISBLANK(Rezultati!H15),"",Rezultati!H15)</f>
      </c>
      <c r="G21" s="129">
        <f>IF(ISBLANK(Rezultati!I15),"",Rezultati!I15)</f>
        <v>19</v>
      </c>
      <c r="H21" s="130" t="str">
        <f>IF(Rezultati!I15=0,"-",IF(Rezultati!I15&lt;50,"F",IF(Rezultati!I15&lt;60,"E",IF(Rezultati!I15&lt;70,"D",IF(Rezultati!I15&lt;80,"C",IF(Rezultati!I15&lt;90,"B","A"))))))</f>
        <v>F</v>
      </c>
      <c r="I21" s="18"/>
    </row>
    <row r="22" spans="1:9" ht="12.75">
      <c r="A22" s="76" t="str">
        <f>IF(ISBLANK(Rezultati!B16),"",Rezultati!B16)</f>
        <v>26/2016</v>
      </c>
      <c r="B22" s="77" t="str">
        <f>IF(ISBLANK(Rezultati!C16),"",Rezultati!C16)</f>
        <v>Brakočević Ksenija</v>
      </c>
      <c r="C22" s="129">
        <f>IF(ISBLANK(Rezultati!D16),"",Rezultati!D16)</f>
        <v>39</v>
      </c>
      <c r="D22" s="129">
        <f>IF(ISBLANK(Rezultati!E16),"",Rezultati!E16)</f>
      </c>
      <c r="E22" s="129">
        <f>IF(ISBLANK(Rezultati!G16),"",Rezultati!G16)</f>
      </c>
      <c r="F22" s="129">
        <f>IF(ISBLANK(Rezultati!H16),"",Rezultati!H16)</f>
      </c>
      <c r="G22" s="129">
        <f>IF(ISBLANK(Rezultati!I16),"",Rezultati!I16)</f>
        <v>39</v>
      </c>
      <c r="H22" s="130" t="str">
        <f>IF(Rezultati!I16=0,"-",IF(Rezultati!I16&lt;50,"F",IF(Rezultati!I16&lt;60,"E",IF(Rezultati!I16&lt;70,"D",IF(Rezultati!I16&lt;80,"C",IF(Rezultati!I16&lt;90,"B","A"))))))</f>
        <v>F</v>
      </c>
      <c r="I22" s="18"/>
    </row>
    <row r="23" spans="1:9" ht="12.75">
      <c r="A23" s="76" t="str">
        <f>IF(ISBLANK(Rezultati!B17),"",Rezultati!B17)</f>
        <v>27/2016</v>
      </c>
      <c r="B23" s="77" t="str">
        <f>IF(ISBLANK(Rezultati!C17),"",Rezultati!C17)</f>
        <v>Aligrudić Jelena</v>
      </c>
      <c r="C23" s="129">
        <f>IF(ISBLANK(Rezultati!D17),"",Rezultati!D17)</f>
        <v>19</v>
      </c>
      <c r="D23" s="129">
        <f>IF(ISBLANK(Rezultati!E17),"",Rezultati!E17)</f>
      </c>
      <c r="E23" s="129">
        <f>IF(ISBLANK(Rezultati!G17),"",Rezultati!G17)</f>
      </c>
      <c r="F23" s="129">
        <f>IF(ISBLANK(Rezultati!H17),"",Rezultati!H17)</f>
      </c>
      <c r="G23" s="129">
        <f>IF(ISBLANK(Rezultati!I17),"",Rezultati!I17)</f>
        <v>19</v>
      </c>
      <c r="H23" s="130" t="str">
        <f>IF(Rezultati!I17=0,"-",IF(Rezultati!I17&lt;50,"F",IF(Rezultati!I17&lt;60,"E",IF(Rezultati!I17&lt;70,"D",IF(Rezultati!I17&lt;80,"C",IF(Rezultati!I17&lt;90,"B","A"))))))</f>
        <v>F</v>
      </c>
      <c r="I23" s="18"/>
    </row>
    <row r="24" spans="1:9" ht="12.75">
      <c r="A24" s="76" t="str">
        <f>IF(ISBLANK(Rezultati!B18),"",Rezultati!B18)</f>
        <v>29/2016</v>
      </c>
      <c r="B24" s="77" t="str">
        <f>IF(ISBLANK(Rezultati!C18),"",Rezultati!C18)</f>
        <v>Vuksanović Marko</v>
      </c>
      <c r="C24" s="129">
        <f>IF(ISBLANK(Rezultati!D18),"",Rezultati!D18)</f>
        <v>15</v>
      </c>
      <c r="D24" s="129">
        <f>IF(ISBLANK(Rezultati!E18),"",Rezultati!E18)</f>
      </c>
      <c r="E24" s="129">
        <f>IF(ISBLANK(Rezultati!G18),"",Rezultati!G18)</f>
      </c>
      <c r="F24" s="129">
        <f>IF(ISBLANK(Rezultati!H18),"",Rezultati!H18)</f>
      </c>
      <c r="G24" s="129">
        <f>IF(ISBLANK(Rezultati!I18),"",Rezultati!I18)</f>
        <v>15</v>
      </c>
      <c r="H24" s="130" t="str">
        <f>IF(Rezultati!I18=0,"-",IF(Rezultati!I18&lt;50,"F",IF(Rezultati!I18&lt;60,"E",IF(Rezultati!I18&lt;70,"D",IF(Rezultati!I18&lt;80,"C",IF(Rezultati!I18&lt;90,"B","A"))))))</f>
        <v>F</v>
      </c>
      <c r="I24" s="18"/>
    </row>
    <row r="25" spans="1:9" ht="12.75">
      <c r="A25" s="76" t="str">
        <f>IF(ISBLANK(Rezultati!B19),"",Rezultati!B19)</f>
        <v>30/2016</v>
      </c>
      <c r="B25" s="77" t="str">
        <f>IF(ISBLANK(Rezultati!C19),"",Rezultati!C19)</f>
        <v>Muratović Ana</v>
      </c>
      <c r="C25" s="129">
        <f>IF(ISBLANK(Rezultati!D19),"",Rezultati!D19)</f>
        <v>23</v>
      </c>
      <c r="D25" s="129">
        <f>IF(ISBLANK(Rezultati!E19),"",Rezultati!E19)</f>
      </c>
      <c r="E25" s="129">
        <f>IF(ISBLANK(Rezultati!G19),"",Rezultati!G19)</f>
      </c>
      <c r="F25" s="129">
        <f>IF(ISBLANK(Rezultati!H19),"",Rezultati!H19)</f>
      </c>
      <c r="G25" s="129">
        <f>IF(ISBLANK(Rezultati!I19),"",Rezultati!I19)</f>
        <v>23</v>
      </c>
      <c r="H25" s="130" t="str">
        <f>IF(Rezultati!I19=0,"-",IF(Rezultati!I19&lt;50,"F",IF(Rezultati!I19&lt;60,"E",IF(Rezultati!I19&lt;70,"D",IF(Rezultati!I19&lt;80,"C",IF(Rezultati!I19&lt;90,"B","A"))))))</f>
        <v>F</v>
      </c>
      <c r="I25" s="18"/>
    </row>
    <row r="26" spans="1:9" ht="12.75">
      <c r="A26" s="76" t="str">
        <f>IF(ISBLANK(Rezultati!B20),"",Rezultati!B20)</f>
        <v>31/2016</v>
      </c>
      <c r="B26" s="77" t="str">
        <f>IF(ISBLANK(Rezultati!C20),"",Rezultati!C20)</f>
        <v>Jovanović Obrad</v>
      </c>
      <c r="C26" s="129">
        <f>IF(ISBLANK(Rezultati!D20),"",Rezultati!D20)</f>
        <v>2</v>
      </c>
      <c r="D26" s="129">
        <f>IF(ISBLANK(Rezultati!E20),"",Rezultati!E20)</f>
      </c>
      <c r="E26" s="129">
        <f>IF(ISBLANK(Rezultati!G20),"",Rezultati!G20)</f>
      </c>
      <c r="F26" s="129">
        <f>IF(ISBLANK(Rezultati!H20),"",Rezultati!H20)</f>
      </c>
      <c r="G26" s="129">
        <f>IF(ISBLANK(Rezultati!I20),"",Rezultati!I20)</f>
        <v>2</v>
      </c>
      <c r="H26" s="130" t="str">
        <f>IF(Rezultati!I20=0,"-",IF(Rezultati!I20&lt;50,"F",IF(Rezultati!I20&lt;60,"E",IF(Rezultati!I20&lt;70,"D",IF(Rezultati!I20&lt;80,"C",IF(Rezultati!I20&lt;90,"B","A"))))))</f>
        <v>F</v>
      </c>
      <c r="I26" s="18"/>
    </row>
    <row r="27" spans="1:9" ht="12.75">
      <c r="A27" s="76" t="str">
        <f>IF(ISBLANK(Rezultati!B21),"",Rezultati!B21)</f>
        <v>32/2016</v>
      </c>
      <c r="B27" s="77" t="str">
        <f>IF(ISBLANK(Rezultati!C21),"",Rezultati!C21)</f>
        <v>Vujičić Jovana</v>
      </c>
      <c r="C27" s="129">
        <f>IF(ISBLANK(Rezultati!D21),"",Rezultati!D21)</f>
        <v>24</v>
      </c>
      <c r="D27" s="129">
        <f>IF(ISBLANK(Rezultati!E21),"",Rezultati!E21)</f>
      </c>
      <c r="E27" s="129">
        <f>IF(ISBLANK(Rezultati!G21),"",Rezultati!G21)</f>
      </c>
      <c r="F27" s="129">
        <f>IF(ISBLANK(Rezultati!H21),"",Rezultati!H21)</f>
      </c>
      <c r="G27" s="129">
        <f>IF(ISBLANK(Rezultati!I21),"",Rezultati!I21)</f>
        <v>24</v>
      </c>
      <c r="H27" s="130" t="str">
        <f>IF(Rezultati!I21=0,"-",IF(Rezultati!I21&lt;50,"F",IF(Rezultati!I21&lt;60,"E",IF(Rezultati!I21&lt;70,"D",IF(Rezultati!I21&lt;80,"C",IF(Rezultati!I21&lt;90,"B","A"))))))</f>
        <v>F</v>
      </c>
      <c r="I27" s="18"/>
    </row>
    <row r="28" spans="1:9" ht="12.75">
      <c r="A28" s="76" t="str">
        <f>IF(ISBLANK(Rezultati!B22),"",Rezultati!B22)</f>
        <v>38/2016</v>
      </c>
      <c r="B28" s="77" t="str">
        <f>IF(ISBLANK(Rezultati!C22),"",Rezultati!C22)</f>
        <v>Bulatović Miraš</v>
      </c>
      <c r="C28" s="129">
        <f>IF(ISBLANK(Rezultati!D22),"",Rezultati!D22)</f>
        <v>26</v>
      </c>
      <c r="D28" s="129">
        <f>IF(ISBLANK(Rezultati!E22),"",Rezultati!E22)</f>
      </c>
      <c r="E28" s="129">
        <f>IF(ISBLANK(Rezultati!G22),"",Rezultati!G22)</f>
      </c>
      <c r="F28" s="129">
        <f>IF(ISBLANK(Rezultati!H22),"",Rezultati!H22)</f>
      </c>
      <c r="G28" s="129">
        <f>IF(ISBLANK(Rezultati!I22),"",Rezultati!I22)</f>
        <v>26</v>
      </c>
      <c r="H28" s="130" t="str">
        <f>IF(Rezultati!I22=0,"-",IF(Rezultati!I22&lt;50,"F",IF(Rezultati!I22&lt;60,"E",IF(Rezultati!I22&lt;70,"D",IF(Rezultati!I22&lt;80,"C",IF(Rezultati!I22&lt;90,"B","A"))))))</f>
        <v>F</v>
      </c>
      <c r="I28" s="18"/>
    </row>
    <row r="29" spans="1:9" ht="12.75">
      <c r="A29" s="76" t="str">
        <f>IF(ISBLANK(Rezultati!B23),"",Rezultati!B23)</f>
        <v>39/2016</v>
      </c>
      <c r="B29" s="77" t="str">
        <f>IF(ISBLANK(Rezultati!C23),"",Rezultati!C23)</f>
        <v>Raković Nikola</v>
      </c>
      <c r="C29" s="129">
        <f>IF(ISBLANK(Rezultati!D23),"",Rezultati!D23)</f>
        <v>10</v>
      </c>
      <c r="D29" s="129">
        <f>IF(ISBLANK(Rezultati!E23),"",Rezultati!E23)</f>
      </c>
      <c r="E29" s="129">
        <f>IF(ISBLANK(Rezultati!G23),"",Rezultati!G23)</f>
      </c>
      <c r="F29" s="129">
        <f>IF(ISBLANK(Rezultati!H23),"",Rezultati!H23)</f>
      </c>
      <c r="G29" s="129">
        <f>IF(ISBLANK(Rezultati!I23),"",Rezultati!I23)</f>
        <v>10</v>
      </c>
      <c r="H29" s="130" t="str">
        <f>IF(Rezultati!I23=0,"-",IF(Rezultati!I23&lt;50,"F",IF(Rezultati!I23&lt;60,"E",IF(Rezultati!I23&lt;70,"D",IF(Rezultati!I23&lt;80,"C",IF(Rezultati!I23&lt;90,"B","A"))))))</f>
        <v>F</v>
      </c>
      <c r="I29" s="18"/>
    </row>
    <row r="30" spans="1:9" ht="12.75">
      <c r="A30" s="76" t="str">
        <f>IF(ISBLANK(Rezultati!B24),"",Rezultati!B24)</f>
        <v>44/2016</v>
      </c>
      <c r="B30" s="77" t="str">
        <f>IF(ISBLANK(Rezultati!C24),"",Rezultati!C24)</f>
        <v>Dragić Miloš</v>
      </c>
      <c r="C30" s="129">
        <f>IF(ISBLANK(Rezultati!D24),"",Rezultati!D24)</f>
        <v>49</v>
      </c>
      <c r="D30" s="129">
        <f>IF(ISBLANK(Rezultati!E24),"",Rezultati!E24)</f>
      </c>
      <c r="E30" s="129">
        <f>IF(ISBLANK(Rezultati!G24),"",Rezultati!G24)</f>
      </c>
      <c r="F30" s="129">
        <f>IF(ISBLANK(Rezultati!H24),"",Rezultati!H24)</f>
      </c>
      <c r="G30" s="129">
        <f>IF(ISBLANK(Rezultati!I24),"",Rezultati!I24)</f>
        <v>49</v>
      </c>
      <c r="H30" s="130" t="str">
        <f>IF(Rezultati!I24=0,"-",IF(Rezultati!I24&lt;50,"F",IF(Rezultati!I24&lt;60,"E",IF(Rezultati!I24&lt;70,"D",IF(Rezultati!I24&lt;80,"C",IF(Rezultati!I24&lt;90,"B","A"))))))</f>
        <v>F</v>
      </c>
      <c r="I30" s="18"/>
    </row>
    <row r="31" spans="1:9" ht="12.75">
      <c r="A31" s="76" t="str">
        <f>IF(ISBLANK(Rezultati!B25),"",Rezultati!B25)</f>
        <v>51/2016</v>
      </c>
      <c r="B31" s="77" t="str">
        <f>IF(ISBLANK(Rezultati!C25),"",Rezultati!C25)</f>
        <v>Radanović Nikola</v>
      </c>
      <c r="C31" s="129">
        <f>IF(ISBLANK(Rezultati!D25),"",Rezultati!D25)</f>
        <v>33</v>
      </c>
      <c r="D31" s="129">
        <f>IF(ISBLANK(Rezultati!E25),"",Rezultati!E25)</f>
      </c>
      <c r="E31" s="129">
        <f>IF(ISBLANK(Rezultati!G25),"",Rezultati!G25)</f>
      </c>
      <c r="F31" s="129">
        <f>IF(ISBLANK(Rezultati!H25),"",Rezultati!H25)</f>
      </c>
      <c r="G31" s="129">
        <f>IF(ISBLANK(Rezultati!I25),"",Rezultati!I25)</f>
        <v>33</v>
      </c>
      <c r="H31" s="130" t="str">
        <f>IF(Rezultati!I25=0,"-",IF(Rezultati!I25&lt;50,"F",IF(Rezultati!I25&lt;60,"E",IF(Rezultati!I25&lt;70,"D",IF(Rezultati!I25&lt;80,"C",IF(Rezultati!I25&lt;90,"B","A"))))))</f>
        <v>F</v>
      </c>
      <c r="I31" s="18"/>
    </row>
    <row r="32" spans="1:9" ht="12.75">
      <c r="A32" s="76" t="str">
        <f>IF(ISBLANK(Rezultati!B26),"",Rezultati!B26)</f>
        <v>52/2016</v>
      </c>
      <c r="B32" s="77" t="str">
        <f>IF(ISBLANK(Rezultati!C26),"",Rezultati!C26)</f>
        <v>Potpara Mitar</v>
      </c>
      <c r="C32" s="129">
        <f>IF(ISBLANK(Rezultati!D26),"",Rezultati!D26)</f>
        <v>0</v>
      </c>
      <c r="D32" s="129">
        <f>IF(ISBLANK(Rezultati!E26),"",Rezultati!E26)</f>
      </c>
      <c r="E32" s="129">
        <f>IF(ISBLANK(Rezultati!G26),"",Rezultati!G26)</f>
      </c>
      <c r="F32" s="129">
        <f>IF(ISBLANK(Rezultati!H26),"",Rezultati!H26)</f>
      </c>
      <c r="G32" s="129">
        <f>IF(ISBLANK(Rezultati!I26),"",Rezultati!I26)</f>
        <v>0</v>
      </c>
      <c r="H32" s="130" t="str">
        <f>IF(Rezultati!I26=0,"-",IF(Rezultati!I26&lt;50,"F",IF(Rezultati!I26&lt;60,"E",IF(Rezultati!I26&lt;70,"D",IF(Rezultati!I26&lt;80,"C",IF(Rezultati!I26&lt;90,"B","A"))))))</f>
        <v>-</v>
      </c>
      <c r="I32" s="18"/>
    </row>
    <row r="33" spans="1:9" ht="12.75">
      <c r="A33" s="76" t="str">
        <f>IF(ISBLANK(Rezultati!B27),"",Rezultati!B27)</f>
        <v>53/2016</v>
      </c>
      <c r="B33" s="77" t="str">
        <f>IF(ISBLANK(Rezultati!C27),"",Rezultati!C27)</f>
        <v>Božović Miloš</v>
      </c>
      <c r="C33" s="129">
        <f>IF(ISBLANK(Rezultati!D27),"",Rezultati!D27)</f>
        <v>20</v>
      </c>
      <c r="D33" s="129">
        <f>IF(ISBLANK(Rezultati!E27),"",Rezultati!E27)</f>
      </c>
      <c r="E33" s="129">
        <f>IF(ISBLANK(Rezultati!G27),"",Rezultati!G27)</f>
      </c>
      <c r="F33" s="129">
        <f>IF(ISBLANK(Rezultati!H27),"",Rezultati!H27)</f>
      </c>
      <c r="G33" s="129">
        <f>IF(ISBLANK(Rezultati!I27),"",Rezultati!I27)</f>
        <v>20</v>
      </c>
      <c r="H33" s="130" t="str">
        <f>IF(Rezultati!I27=0,"-",IF(Rezultati!I27&lt;50,"F",IF(Rezultati!I27&lt;60,"E",IF(Rezultati!I27&lt;70,"D",IF(Rezultati!I27&lt;80,"C",IF(Rezultati!I27&lt;90,"B","A"))))))</f>
        <v>F</v>
      </c>
      <c r="I33" s="18"/>
    </row>
    <row r="34" spans="1:9" ht="12.75">
      <c r="A34" s="76" t="str">
        <f>IF(ISBLANK(Rezultati!B28),"",Rezultati!B28)</f>
        <v>59/2016</v>
      </c>
      <c r="B34" s="77" t="str">
        <f>IF(ISBLANK(Rezultati!C28),"",Rezultati!C28)</f>
        <v>Minić Anđela</v>
      </c>
      <c r="C34" s="129">
        <f>IF(ISBLANK(Rezultati!D28),"",Rezultati!D28)</f>
        <v>29</v>
      </c>
      <c r="D34" s="129">
        <f>IF(ISBLANK(Rezultati!E28),"",Rezultati!E28)</f>
      </c>
      <c r="E34" s="129">
        <f>IF(ISBLANK(Rezultati!G28),"",Rezultati!G28)</f>
      </c>
      <c r="F34" s="129">
        <f>IF(ISBLANK(Rezultati!H28),"",Rezultati!H28)</f>
      </c>
      <c r="G34" s="129">
        <f>IF(ISBLANK(Rezultati!I28),"",Rezultati!I28)</f>
        <v>29</v>
      </c>
      <c r="H34" s="130" t="str">
        <f>IF(Rezultati!I28=0,"-",IF(Rezultati!I28&lt;50,"F",IF(Rezultati!I28&lt;60,"E",IF(Rezultati!I28&lt;70,"D",IF(Rezultati!I28&lt;80,"C",IF(Rezultati!I28&lt;90,"B","A"))))))</f>
        <v>F</v>
      </c>
      <c r="I34" s="18"/>
    </row>
    <row r="35" spans="1:9" ht="12.75">
      <c r="A35" s="76" t="str">
        <f>IF(ISBLANK(Rezultati!B29),"",Rezultati!B29)</f>
        <v>62/2016</v>
      </c>
      <c r="B35" s="77" t="str">
        <f>IF(ISBLANK(Rezultati!C29),"",Rezultati!C29)</f>
        <v>Zajović Nataša</v>
      </c>
      <c r="C35" s="129">
        <f>IF(ISBLANK(Rezultati!D29),"",Rezultati!D29)</f>
        <v>30</v>
      </c>
      <c r="D35" s="129">
        <f>IF(ISBLANK(Rezultati!E29),"",Rezultati!E29)</f>
      </c>
      <c r="E35" s="129">
        <f>IF(ISBLANK(Rezultati!G29),"",Rezultati!G29)</f>
      </c>
      <c r="F35" s="129">
        <f>IF(ISBLANK(Rezultati!H29),"",Rezultati!H29)</f>
      </c>
      <c r="G35" s="129">
        <f>IF(ISBLANK(Rezultati!I29),"",Rezultati!I29)</f>
        <v>30</v>
      </c>
      <c r="H35" s="130" t="str">
        <f>IF(Rezultati!I29=0,"-",IF(Rezultati!I29&lt;50,"F",IF(Rezultati!I29&lt;60,"E",IF(Rezultati!I29&lt;70,"D",IF(Rezultati!I29&lt;80,"C",IF(Rezultati!I29&lt;90,"B","A"))))))</f>
        <v>F</v>
      </c>
      <c r="I35" s="18"/>
    </row>
    <row r="36" spans="1:9" ht="12.75">
      <c r="A36" s="76" t="str">
        <f>IF(ISBLANK(Rezultati!B30),"",Rezultati!B30)</f>
        <v>66/2016</v>
      </c>
      <c r="B36" s="77" t="str">
        <f>IF(ISBLANK(Rezultati!C30),"",Rezultati!C30)</f>
        <v>Zekić Danijel</v>
      </c>
      <c r="C36" s="129">
        <f>IF(ISBLANK(Rezultati!D30),"",Rezultati!D30)</f>
        <v>0</v>
      </c>
      <c r="D36" s="129">
        <f>IF(ISBLANK(Rezultati!E30),"",Rezultati!E30)</f>
      </c>
      <c r="E36" s="129">
        <f>IF(ISBLANK(Rezultati!G30),"",Rezultati!G30)</f>
      </c>
      <c r="F36" s="129">
        <f>IF(ISBLANK(Rezultati!H30),"",Rezultati!H30)</f>
      </c>
      <c r="G36" s="129">
        <f>IF(ISBLANK(Rezultati!I30),"",Rezultati!I30)</f>
        <v>0</v>
      </c>
      <c r="H36" s="130" t="str">
        <f>IF(Rezultati!I30=0,"-",IF(Rezultati!I30&lt;50,"F",IF(Rezultati!I30&lt;60,"E",IF(Rezultati!I30&lt;70,"D",IF(Rezultati!I30&lt;80,"C",IF(Rezultati!I30&lt;90,"B","A"))))))</f>
        <v>-</v>
      </c>
      <c r="I36" s="18"/>
    </row>
    <row r="37" spans="1:9" ht="12.75">
      <c r="A37" s="76" t="str">
        <f>IF(ISBLANK(Rezultati!B31),"",Rezultati!B31)</f>
        <v>71/2016</v>
      </c>
      <c r="B37" s="77" t="str">
        <f>IF(ISBLANK(Rezultati!C31),"",Rezultati!C31)</f>
        <v>Vukadinović Veljko</v>
      </c>
      <c r="C37" s="129">
        <f>IF(ISBLANK(Rezultati!D31),"",Rezultati!D31)</f>
        <v>34</v>
      </c>
      <c r="D37" s="129">
        <f>IF(ISBLANK(Rezultati!E31),"",Rezultati!E31)</f>
      </c>
      <c r="E37" s="129">
        <f>IF(ISBLANK(Rezultati!G31),"",Rezultati!G31)</f>
      </c>
      <c r="F37" s="129">
        <f>IF(ISBLANK(Rezultati!H31),"",Rezultati!H31)</f>
      </c>
      <c r="G37" s="129">
        <f>IF(ISBLANK(Rezultati!I31),"",Rezultati!I31)</f>
        <v>34</v>
      </c>
      <c r="H37" s="130" t="str">
        <f>IF(Rezultati!I31=0,"-",IF(Rezultati!I31&lt;50,"F",IF(Rezultati!I31&lt;60,"E",IF(Rezultati!I31&lt;70,"D",IF(Rezultati!I31&lt;80,"C",IF(Rezultati!I31&lt;90,"B","A"))))))</f>
        <v>F</v>
      </c>
      <c r="I37" s="18"/>
    </row>
    <row r="38" spans="1:9" ht="12.75">
      <c r="A38" s="76" t="str">
        <f>IF(ISBLANK(Rezultati!B32),"",Rezultati!B32)</f>
        <v>76/2016</v>
      </c>
      <c r="B38" s="77" t="str">
        <f>IF(ISBLANK(Rezultati!C32),"",Rezultati!C32)</f>
        <v>Mujović Ivan</v>
      </c>
      <c r="C38" s="129">
        <f>IF(ISBLANK(Rezultati!D32),"",Rezultati!D32)</f>
      </c>
      <c r="D38" s="129">
        <f>IF(ISBLANK(Rezultati!E32),"",Rezultati!E32)</f>
      </c>
      <c r="E38" s="129">
        <f>IF(ISBLANK(Rezultati!G32),"",Rezultati!G32)</f>
      </c>
      <c r="F38" s="129">
        <f>IF(ISBLANK(Rezultati!H32),"",Rezultati!H32)</f>
      </c>
      <c r="G38" s="129">
        <f>IF(ISBLANK(Rezultati!I32),"",Rezultati!I32)</f>
        <v>0</v>
      </c>
      <c r="H38" s="130" t="str">
        <f>IF(Rezultati!I32=0,"-",IF(Rezultati!I32&lt;50,"F",IF(Rezultati!I32&lt;60,"E",IF(Rezultati!I32&lt;70,"D",IF(Rezultati!I32&lt;80,"C",IF(Rezultati!I32&lt;90,"B","A"))))))</f>
        <v>-</v>
      </c>
      <c r="I38" s="18"/>
    </row>
    <row r="39" spans="1:9" ht="12.75">
      <c r="A39" s="76" t="str">
        <f>IF(ISBLANK(Rezultati!B33),"",Rezultati!B33)</f>
        <v>81/2016</v>
      </c>
      <c r="B39" s="77" t="str">
        <f>IF(ISBLANK(Rezultati!C33),"",Rezultati!C33)</f>
        <v>Ružić Nikola</v>
      </c>
      <c r="C39" s="129">
        <f>IF(ISBLANK(Rezultati!D33),"",Rezultati!D33)</f>
        <v>14</v>
      </c>
      <c r="D39" s="129">
        <f>IF(ISBLANK(Rezultati!E33),"",Rezultati!E33)</f>
      </c>
      <c r="E39" s="129">
        <f>IF(ISBLANK(Rezultati!G33),"",Rezultati!G33)</f>
      </c>
      <c r="F39" s="129">
        <f>IF(ISBLANK(Rezultati!H33),"",Rezultati!H33)</f>
      </c>
      <c r="G39" s="129">
        <f>IF(ISBLANK(Rezultati!I33),"",Rezultati!I33)</f>
        <v>14</v>
      </c>
      <c r="H39" s="130" t="str">
        <f>IF(Rezultati!I33=0,"-",IF(Rezultati!I33&lt;50,"F",IF(Rezultati!I33&lt;60,"E",IF(Rezultati!I33&lt;70,"D",IF(Rezultati!I33&lt;80,"C",IF(Rezultati!I33&lt;90,"B","A"))))))</f>
        <v>F</v>
      </c>
      <c r="I39" s="18"/>
    </row>
    <row r="40" spans="1:9" ht="12.75">
      <c r="A40" s="76" t="str">
        <f>IF(ISBLANK(Rezultati!B34),"",Rezultati!B34)</f>
        <v>85/2016</v>
      </c>
      <c r="B40" s="77" t="str">
        <f>IF(ISBLANK(Rezultati!C34),"",Rezultati!C34)</f>
        <v>Dubljević Đina</v>
      </c>
      <c r="C40" s="129">
        <f>IF(ISBLANK(Rezultati!D34),"",Rezultati!D34)</f>
        <v>24</v>
      </c>
      <c r="D40" s="129">
        <f>IF(ISBLANK(Rezultati!E34),"",Rezultati!E34)</f>
      </c>
      <c r="E40" s="129">
        <f>IF(ISBLANK(Rezultati!G34),"",Rezultati!G34)</f>
      </c>
      <c r="F40" s="129">
        <f>IF(ISBLANK(Rezultati!H34),"",Rezultati!H34)</f>
      </c>
      <c r="G40" s="129">
        <f>IF(ISBLANK(Rezultati!I34),"",Rezultati!I34)</f>
        <v>24</v>
      </c>
      <c r="H40" s="130" t="str">
        <f>IF(Rezultati!I34=0,"-",IF(Rezultati!I34&lt;50,"F",IF(Rezultati!I34&lt;60,"E",IF(Rezultati!I34&lt;70,"D",IF(Rezultati!I34&lt;80,"C",IF(Rezultati!I34&lt;90,"B","A"))))))</f>
        <v>F</v>
      </c>
      <c r="I40" s="18"/>
    </row>
    <row r="41" spans="1:9" ht="12.75">
      <c r="A41" s="76" t="str">
        <f>IF(ISBLANK(Rezultati!B35),"",Rezultati!B35)</f>
        <v>88/2016</v>
      </c>
      <c r="B41" s="77" t="str">
        <f>IF(ISBLANK(Rezultati!C35),"",Rezultati!C35)</f>
        <v>Piper Jelena</v>
      </c>
      <c r="C41" s="129">
        <f>IF(ISBLANK(Rezultati!D35),"",Rezultati!D35)</f>
        <v>33</v>
      </c>
      <c r="D41" s="129">
        <f>IF(ISBLANK(Rezultati!E35),"",Rezultati!E35)</f>
      </c>
      <c r="E41" s="129">
        <f>IF(ISBLANK(Rezultati!G35),"",Rezultati!G35)</f>
      </c>
      <c r="F41" s="129">
        <f>IF(ISBLANK(Rezultati!H35),"",Rezultati!H35)</f>
      </c>
      <c r="G41" s="129">
        <f>IF(ISBLANK(Rezultati!I35),"",Rezultati!I35)</f>
        <v>33</v>
      </c>
      <c r="H41" s="130" t="str">
        <f>IF(Rezultati!I35=0,"-",IF(Rezultati!I35&lt;50,"F",IF(Rezultati!I35&lt;60,"E",IF(Rezultati!I35&lt;70,"D",IF(Rezultati!I35&lt;80,"C",IF(Rezultati!I35&lt;90,"B","A"))))))</f>
        <v>F</v>
      </c>
      <c r="I41" s="18"/>
    </row>
    <row r="42" spans="1:9" ht="12.75">
      <c r="A42" s="76" t="str">
        <f>IF(ISBLANK(Rezultati!B36),"",Rezultati!B36)</f>
        <v>92/2016</v>
      </c>
      <c r="B42" s="77" t="str">
        <f>IF(ISBLANK(Rezultati!C36),"",Rezultati!C36)</f>
        <v>Kankaraš Jovan</v>
      </c>
      <c r="C42" s="129">
        <f>IF(ISBLANK(Rezultati!D36),"",Rezultati!D36)</f>
        <v>0</v>
      </c>
      <c r="D42" s="129">
        <f>IF(ISBLANK(Rezultati!E36),"",Rezultati!E36)</f>
      </c>
      <c r="E42" s="129">
        <f>IF(ISBLANK(Rezultati!G36),"",Rezultati!G36)</f>
      </c>
      <c r="F42" s="129">
        <f>IF(ISBLANK(Rezultati!H36),"",Rezultati!H36)</f>
      </c>
      <c r="G42" s="129">
        <f>IF(ISBLANK(Rezultati!I36),"",Rezultati!I36)</f>
        <v>0</v>
      </c>
      <c r="H42" s="130" t="str">
        <f>IF(Rezultati!I36=0,"-",IF(Rezultati!I36&lt;50,"F",IF(Rezultati!I36&lt;60,"E",IF(Rezultati!I36&lt;70,"D",IF(Rezultati!I36&lt;80,"C",IF(Rezultati!I36&lt;90,"B","A"))))))</f>
        <v>-</v>
      </c>
      <c r="I42" s="18"/>
    </row>
    <row r="43" spans="1:9" ht="12.75">
      <c r="A43" s="76" t="str">
        <f>IF(ISBLANK(Rezultati!B37),"",Rezultati!B37)</f>
        <v>95/2016</v>
      </c>
      <c r="B43" s="77" t="str">
        <f>IF(ISBLANK(Rezultati!C37),"",Rezultati!C37)</f>
        <v>Ognjenović Kristina</v>
      </c>
      <c r="C43" s="129">
        <f>IF(ISBLANK(Rezultati!D37),"",Rezultati!D37)</f>
        <v>19</v>
      </c>
      <c r="D43" s="129">
        <f>IF(ISBLANK(Rezultati!E37),"",Rezultati!E37)</f>
      </c>
      <c r="E43" s="129">
        <f>IF(ISBLANK(Rezultati!G37),"",Rezultati!G37)</f>
      </c>
      <c r="F43" s="129">
        <f>IF(ISBLANK(Rezultati!H37),"",Rezultati!H37)</f>
      </c>
      <c r="G43" s="129">
        <f>IF(ISBLANK(Rezultati!I37),"",Rezultati!I37)</f>
        <v>19</v>
      </c>
      <c r="H43" s="130" t="str">
        <f>IF(Rezultati!I37=0,"-",IF(Rezultati!I37&lt;50,"F",IF(Rezultati!I37&lt;60,"E",IF(Rezultati!I37&lt;70,"D",IF(Rezultati!I37&lt;80,"C",IF(Rezultati!I37&lt;90,"B","A"))))))</f>
        <v>F</v>
      </c>
      <c r="I43" s="18"/>
    </row>
    <row r="44" spans="1:9" ht="12.75">
      <c r="A44" s="76" t="str">
        <f>IF(ISBLANK(Rezultati!B38),"",Rezultati!B38)</f>
        <v>9004/2016</v>
      </c>
      <c r="B44" s="77" t="str">
        <f>IF(ISBLANK(Rezultati!C38),"",Rezultati!C38)</f>
        <v>Stanković Đorđe</v>
      </c>
      <c r="C44" s="129">
        <f>IF(ISBLANK(Rezultati!D38),"",Rezultati!D38)</f>
      </c>
      <c r="D44" s="129">
        <f>IF(ISBLANK(Rezultati!E38),"",Rezultati!E38)</f>
      </c>
      <c r="E44" s="129">
        <f>IF(ISBLANK(Rezultati!G38),"",Rezultati!G38)</f>
      </c>
      <c r="F44" s="129">
        <f>IF(ISBLANK(Rezultati!H38),"",Rezultati!H38)</f>
      </c>
      <c r="G44" s="129">
        <f>IF(ISBLANK(Rezultati!I38),"",Rezultati!I38)</f>
        <v>0</v>
      </c>
      <c r="H44" s="130" t="str">
        <f>IF(Rezultati!I38=0,"-",IF(Rezultati!I38&lt;50,"F",IF(Rezultati!I38&lt;60,"E",IF(Rezultati!I38&lt;70,"D",IF(Rezultati!I38&lt;80,"C",IF(Rezultati!I38&lt;90,"B","A"))))))</f>
        <v>-</v>
      </c>
      <c r="I44" s="18"/>
    </row>
    <row r="45" spans="1:9" ht="12.75">
      <c r="A45" s="76" t="str">
        <f>IF(ISBLANK(Rezultati!B39),"",Rezultati!B39)</f>
        <v>9015/2016</v>
      </c>
      <c r="B45" s="77" t="str">
        <f>IF(ISBLANK(Rezultati!C39),"",Rezultati!C39)</f>
        <v>Markuš Nikola</v>
      </c>
      <c r="C45" s="129">
        <f>IF(ISBLANK(Rezultati!D39),"",Rezultati!D39)</f>
        <v>35</v>
      </c>
      <c r="D45" s="129">
        <f>IF(ISBLANK(Rezultati!E39),"",Rezultati!E39)</f>
      </c>
      <c r="E45" s="129">
        <f>IF(ISBLANK(Rezultati!G39),"",Rezultati!G39)</f>
      </c>
      <c r="F45" s="129">
        <f>IF(ISBLANK(Rezultati!H39),"",Rezultati!H39)</f>
      </c>
      <c r="G45" s="129">
        <f>IF(ISBLANK(Rezultati!I39),"",Rezultati!I39)</f>
        <v>35</v>
      </c>
      <c r="H45" s="130" t="str">
        <f>IF(Rezultati!I39=0,"-",IF(Rezultati!I39&lt;50,"F",IF(Rezultati!I39&lt;60,"E",IF(Rezultati!I39&lt;70,"D",IF(Rezultati!I39&lt;80,"C",IF(Rezultati!I39&lt;90,"B","A"))))))</f>
        <v>F</v>
      </c>
      <c r="I45" s="18"/>
    </row>
    <row r="46" spans="1:9" ht="12.75">
      <c r="A46" s="76" t="str">
        <f>IF(ISBLANK(Rezultati!B40),"",Rezultati!B40)</f>
        <v>9038/2016</v>
      </c>
      <c r="B46" s="77" t="str">
        <f>IF(ISBLANK(Rezultati!C40),"",Rezultati!C40)</f>
        <v>Kovač Mia</v>
      </c>
      <c r="C46" s="129">
        <f>IF(ISBLANK(Rezultati!D40),"",Rezultati!D40)</f>
      </c>
      <c r="D46" s="129">
        <f>IF(ISBLANK(Rezultati!E40),"",Rezultati!E40)</f>
      </c>
      <c r="E46" s="129">
        <f>IF(ISBLANK(Rezultati!G40),"",Rezultati!G40)</f>
      </c>
      <c r="F46" s="129">
        <f>IF(ISBLANK(Rezultati!H40),"",Rezultati!H40)</f>
      </c>
      <c r="G46" s="129">
        <f>IF(ISBLANK(Rezultati!I40),"",Rezultati!I40)</f>
        <v>0</v>
      </c>
      <c r="H46" s="130" t="str">
        <f>IF(Rezultati!I40=0,"-",IF(Rezultati!I40&lt;50,"F",IF(Rezultati!I40&lt;60,"E",IF(Rezultati!I40&lt;70,"D",IF(Rezultati!I40&lt;80,"C",IF(Rezultati!I40&lt;90,"B","A"))))))</f>
        <v>-</v>
      </c>
      <c r="I46" s="18"/>
    </row>
    <row r="47" spans="1:9" ht="12.75">
      <c r="A47" s="76" t="str">
        <f>IF(ISBLANK(Rezultati!B41),"",Rezultati!B41)</f>
        <v>9060/2016</v>
      </c>
      <c r="B47" s="77" t="str">
        <f>IF(ISBLANK(Rezultati!C41),"",Rezultati!C41)</f>
        <v>Ognjenović Uroš</v>
      </c>
      <c r="C47" s="129">
        <f>IF(ISBLANK(Rezultati!D41),"",Rezultati!D41)</f>
        <v>48</v>
      </c>
      <c r="D47" s="129">
        <f>IF(ISBLANK(Rezultati!E41),"",Rezultati!E41)</f>
      </c>
      <c r="E47" s="129">
        <f>IF(ISBLANK(Rezultati!G41),"",Rezultati!G41)</f>
      </c>
      <c r="F47" s="129">
        <f>IF(ISBLANK(Rezultati!H41),"",Rezultati!H41)</f>
      </c>
      <c r="G47" s="129">
        <f>IF(ISBLANK(Rezultati!I41),"",Rezultati!I41)</f>
        <v>48</v>
      </c>
      <c r="H47" s="130" t="str">
        <f>IF(Rezultati!I41=0,"-",IF(Rezultati!I41&lt;50,"F",IF(Rezultati!I41&lt;60,"E",IF(Rezultati!I41&lt;70,"D",IF(Rezultati!I41&lt;80,"C",IF(Rezultati!I41&lt;90,"B","A"))))))</f>
        <v>F</v>
      </c>
      <c r="I47" s="18"/>
    </row>
    <row r="48" spans="1:9" ht="12.75">
      <c r="A48" s="76" t="str">
        <f>IF(ISBLANK(Rezultati!B42),"",Rezultati!B42)</f>
        <v>9068/2016</v>
      </c>
      <c r="B48" s="77" t="str">
        <f>IF(ISBLANK(Rezultati!C42),"",Rezultati!C42)</f>
        <v>Čindrak Enis</v>
      </c>
      <c r="C48" s="129">
        <f>IF(ISBLANK(Rezultati!D42),"",Rezultati!D42)</f>
        <v>2</v>
      </c>
      <c r="D48" s="129">
        <f>IF(ISBLANK(Rezultati!E42),"",Rezultati!E42)</f>
      </c>
      <c r="E48" s="129">
        <f>IF(ISBLANK(Rezultati!G42),"",Rezultati!G42)</f>
      </c>
      <c r="F48" s="129">
        <f>IF(ISBLANK(Rezultati!H42),"",Rezultati!H42)</f>
      </c>
      <c r="G48" s="129">
        <f>IF(ISBLANK(Rezultati!I42),"",Rezultati!I42)</f>
        <v>2</v>
      </c>
      <c r="H48" s="130" t="str">
        <f>IF(Rezultati!I42=0,"-",IF(Rezultati!I42&lt;50,"F",IF(Rezultati!I42&lt;60,"E",IF(Rezultati!I42&lt;70,"D",IF(Rezultati!I42&lt;80,"C",IF(Rezultati!I42&lt;90,"B","A"))))))</f>
        <v>F</v>
      </c>
      <c r="I48" s="18"/>
    </row>
    <row r="49" spans="1:9" ht="12.75">
      <c r="A49" s="76" t="str">
        <f>IF(ISBLANK(Rezultati!B43),"",Rezultati!B43)</f>
        <v>3/2015</v>
      </c>
      <c r="B49" s="77" t="str">
        <f>IF(ISBLANK(Rezultati!C43),"",Rezultati!C43)</f>
        <v>Šabazović Berin</v>
      </c>
      <c r="C49" s="129">
        <f>IF(ISBLANK(Rezultati!D43),"",Rezultati!D43)</f>
        <v>20</v>
      </c>
      <c r="D49" s="129">
        <f>IF(ISBLANK(Rezultati!E43),"",Rezultati!E43)</f>
      </c>
      <c r="E49" s="129">
        <f>IF(ISBLANK(Rezultati!G43),"",Rezultati!G43)</f>
      </c>
      <c r="F49" s="129">
        <f>IF(ISBLANK(Rezultati!H43),"",Rezultati!H43)</f>
      </c>
      <c r="G49" s="129">
        <f>IF(ISBLANK(Rezultati!I43),"",Rezultati!I43)</f>
        <v>20</v>
      </c>
      <c r="H49" s="130" t="str">
        <f>IF(Rezultati!I43=0,"-",IF(Rezultati!I43&lt;50,"F",IF(Rezultati!I43&lt;60,"E",IF(Rezultati!I43&lt;70,"D",IF(Rezultati!I43&lt;80,"C",IF(Rezultati!I43&lt;90,"B","A"))))))</f>
        <v>F</v>
      </c>
      <c r="I49" s="18"/>
    </row>
    <row r="50" spans="1:9" ht="12.75">
      <c r="A50" s="76" t="str">
        <f>IF(ISBLANK(Rezultati!B44),"",Rezultati!B44)</f>
        <v>15/2015</v>
      </c>
      <c r="B50" s="77" t="str">
        <f>IF(ISBLANK(Rezultati!C44),"",Rezultati!C44)</f>
        <v>Vučetić Miloš</v>
      </c>
      <c r="C50" s="129">
        <f>IF(ISBLANK(Rezultati!D44),"",Rezultati!D44)</f>
      </c>
      <c r="D50" s="129">
        <f>IF(ISBLANK(Rezultati!E44),"",Rezultati!E44)</f>
      </c>
      <c r="E50" s="129">
        <f>IF(ISBLANK(Rezultati!G44),"",Rezultati!G44)</f>
      </c>
      <c r="F50" s="129">
        <f>IF(ISBLANK(Rezultati!H44),"",Rezultati!H44)</f>
      </c>
      <c r="G50" s="129">
        <f>IF(ISBLANK(Rezultati!I44),"",Rezultati!I44)</f>
        <v>0</v>
      </c>
      <c r="H50" s="130" t="str">
        <f>IF(Rezultati!I44=0,"-",IF(Rezultati!I44&lt;50,"F",IF(Rezultati!I44&lt;60,"E",IF(Rezultati!I44&lt;70,"D",IF(Rezultati!I44&lt;80,"C",IF(Rezultati!I44&lt;90,"B","A"))))))</f>
        <v>-</v>
      </c>
      <c r="I50" s="18"/>
    </row>
    <row r="51" spans="1:9" ht="12.75">
      <c r="A51" s="76" t="str">
        <f>IF(ISBLANK(Rezultati!B45),"",Rezultati!B45)</f>
        <v>26/2015</v>
      </c>
      <c r="B51" s="77" t="str">
        <f>IF(ISBLANK(Rezultati!C45),"",Rezultati!C45)</f>
        <v>Vujošević Aleksa</v>
      </c>
      <c r="C51" s="129">
        <f>IF(ISBLANK(Rezultati!D45),"",Rezultati!D45)</f>
        <v>2</v>
      </c>
      <c r="D51" s="129">
        <f>IF(ISBLANK(Rezultati!E45),"",Rezultati!E45)</f>
      </c>
      <c r="E51" s="129">
        <f>IF(ISBLANK(Rezultati!G45),"",Rezultati!G45)</f>
      </c>
      <c r="F51" s="129">
        <f>IF(ISBLANK(Rezultati!H45),"",Rezultati!H45)</f>
      </c>
      <c r="G51" s="129">
        <f>IF(ISBLANK(Rezultati!I45),"",Rezultati!I45)</f>
        <v>2</v>
      </c>
      <c r="H51" s="130" t="str">
        <f>IF(Rezultati!I45=0,"-",IF(Rezultati!I45&lt;50,"F",IF(Rezultati!I45&lt;60,"E",IF(Rezultati!I45&lt;70,"D",IF(Rezultati!I45&lt;80,"C",IF(Rezultati!I45&lt;90,"B","A"))))))</f>
        <v>F</v>
      </c>
      <c r="I51" s="18"/>
    </row>
    <row r="52" spans="1:9" ht="12.75">
      <c r="A52" s="76" t="str">
        <f>IF(ISBLANK(Rezultati!B46),"",Rezultati!B46)</f>
        <v>27/2015</v>
      </c>
      <c r="B52" s="77" t="str">
        <f>IF(ISBLANK(Rezultati!C46),"",Rezultati!C46)</f>
        <v>Aleksić Andrija</v>
      </c>
      <c r="C52" s="129">
        <f>IF(ISBLANK(Rezultati!D46),"",Rezultati!D46)</f>
      </c>
      <c r="D52" s="129">
        <f>IF(ISBLANK(Rezultati!E46),"",Rezultati!E46)</f>
      </c>
      <c r="E52" s="129">
        <f>IF(ISBLANK(Rezultati!G46),"",Rezultati!G46)</f>
      </c>
      <c r="F52" s="129">
        <f>IF(ISBLANK(Rezultati!H46),"",Rezultati!H46)</f>
      </c>
      <c r="G52" s="129">
        <f>IF(ISBLANK(Rezultati!I46),"",Rezultati!I46)</f>
        <v>0</v>
      </c>
      <c r="H52" s="130" t="str">
        <f>IF(Rezultati!I46=0,"-",IF(Rezultati!I46&lt;50,"F",IF(Rezultati!I46&lt;60,"E",IF(Rezultati!I46&lt;70,"D",IF(Rezultati!I46&lt;80,"C",IF(Rezultati!I46&lt;90,"B","A"))))))</f>
        <v>-</v>
      </c>
      <c r="I52" s="18"/>
    </row>
    <row r="53" spans="1:9" ht="12.75">
      <c r="A53" s="76" t="str">
        <f>IF(ISBLANK(Rezultati!B47),"",Rezultati!B47)</f>
        <v>29/2015</v>
      </c>
      <c r="B53" s="77" t="str">
        <f>IF(ISBLANK(Rezultati!C47),"",Rezultati!C47)</f>
        <v>Grbović Milica</v>
      </c>
      <c r="C53" s="129">
        <f>IF(ISBLANK(Rezultati!D47),"",Rezultati!D47)</f>
      </c>
      <c r="D53" s="129">
        <f>IF(ISBLANK(Rezultati!E47),"",Rezultati!E47)</f>
      </c>
      <c r="E53" s="129">
        <f>IF(ISBLANK(Rezultati!G47),"",Rezultati!G47)</f>
      </c>
      <c r="F53" s="129">
        <f>IF(ISBLANK(Rezultati!H47),"",Rezultati!H47)</f>
      </c>
      <c r="G53" s="129">
        <f>IF(ISBLANK(Rezultati!I47),"",Rezultati!I47)</f>
        <v>0</v>
      </c>
      <c r="H53" s="130" t="str">
        <f>IF(Rezultati!I47=0,"-",IF(Rezultati!I47&lt;50,"F",IF(Rezultati!I47&lt;60,"E",IF(Rezultati!I47&lt;70,"D",IF(Rezultati!I47&lt;80,"C",IF(Rezultati!I47&lt;90,"B","A"))))))</f>
        <v>-</v>
      </c>
      <c r="I53" s="18"/>
    </row>
    <row r="54" spans="1:9" ht="12.75">
      <c r="A54" s="76" t="str">
        <f>IF(ISBLANK(Rezultati!B48),"",Rezultati!B48)</f>
        <v>50/2015</v>
      </c>
      <c r="B54" s="77" t="str">
        <f>IF(ISBLANK(Rezultati!C48),"",Rezultati!C48)</f>
        <v>Prelević Vuko</v>
      </c>
      <c r="C54" s="129">
        <f>IF(ISBLANK(Rezultati!D48),"",Rezultati!D48)</f>
      </c>
      <c r="D54" s="129">
        <f>IF(ISBLANK(Rezultati!E48),"",Rezultati!E48)</f>
      </c>
      <c r="E54" s="129">
        <f>IF(ISBLANK(Rezultati!G48),"",Rezultati!G48)</f>
      </c>
      <c r="F54" s="129">
        <f>IF(ISBLANK(Rezultati!H48),"",Rezultati!H48)</f>
      </c>
      <c r="G54" s="129">
        <f>IF(ISBLANK(Rezultati!I48),"",Rezultati!I48)</f>
        <v>0</v>
      </c>
      <c r="H54" s="130" t="str">
        <f>IF(Rezultati!I48=0,"-",IF(Rezultati!I48&lt;50,"F",IF(Rezultati!I48&lt;60,"E",IF(Rezultati!I48&lt;70,"D",IF(Rezultati!I48&lt;80,"C",IF(Rezultati!I48&lt;90,"B","A"))))))</f>
        <v>-</v>
      </c>
      <c r="I54" s="18"/>
    </row>
    <row r="55" spans="1:9" ht="12.75">
      <c r="A55" s="76" t="str">
        <f>IF(ISBLANK(Rezultati!B49),"",Rezultati!B49)</f>
        <v>62/2015</v>
      </c>
      <c r="B55" s="77" t="str">
        <f>IF(ISBLANK(Rezultati!C49),"",Rezultati!C49)</f>
        <v>Korać Milica</v>
      </c>
      <c r="C55" s="129">
        <f>IF(ISBLANK(Rezultati!D49),"",Rezultati!D49)</f>
        <v>5</v>
      </c>
      <c r="D55" s="129">
        <f>IF(ISBLANK(Rezultati!E49),"",Rezultati!E49)</f>
      </c>
      <c r="E55" s="129">
        <f>IF(ISBLANK(Rezultati!G49),"",Rezultati!G49)</f>
      </c>
      <c r="F55" s="129">
        <f>IF(ISBLANK(Rezultati!H49),"",Rezultati!H49)</f>
      </c>
      <c r="G55" s="129">
        <f>IF(ISBLANK(Rezultati!I49),"",Rezultati!I49)</f>
        <v>5</v>
      </c>
      <c r="H55" s="130" t="str">
        <f>IF(Rezultati!I49=0,"-",IF(Rezultati!I49&lt;50,"F",IF(Rezultati!I49&lt;60,"E",IF(Rezultati!I49&lt;70,"D",IF(Rezultati!I49&lt;80,"C",IF(Rezultati!I49&lt;90,"B","A"))))))</f>
        <v>F</v>
      </c>
      <c r="I55" s="18"/>
    </row>
    <row r="56" spans="1:9" ht="12.75">
      <c r="A56" s="76" t="str">
        <f>IF(ISBLANK(Rezultati!B50),"",Rezultati!B50)</f>
        <v>64/2015</v>
      </c>
      <c r="B56" s="77" t="str">
        <f>IF(ISBLANK(Rezultati!C50),"",Rezultati!C50)</f>
        <v>Knežević Bogdana</v>
      </c>
      <c r="C56" s="129">
        <f>IF(ISBLANK(Rezultati!D50),"",Rezultati!D50)</f>
        <v>7</v>
      </c>
      <c r="D56" s="129">
        <f>IF(ISBLANK(Rezultati!E50),"",Rezultati!E50)</f>
      </c>
      <c r="E56" s="129">
        <f>IF(ISBLANK(Rezultati!G50),"",Rezultati!G50)</f>
      </c>
      <c r="F56" s="129">
        <f>IF(ISBLANK(Rezultati!H50),"",Rezultati!H50)</f>
      </c>
      <c r="G56" s="129">
        <f>IF(ISBLANK(Rezultati!I50),"",Rezultati!I50)</f>
        <v>7</v>
      </c>
      <c r="H56" s="130" t="str">
        <f>IF(Rezultati!I50=0,"-",IF(Rezultati!I50&lt;50,"F",IF(Rezultati!I50&lt;60,"E",IF(Rezultati!I50&lt;70,"D",IF(Rezultati!I50&lt;80,"C",IF(Rezultati!I50&lt;90,"B","A"))))))</f>
        <v>F</v>
      </c>
      <c r="I56" s="18"/>
    </row>
    <row r="57" spans="1:9" ht="12.75">
      <c r="A57" s="76" t="str">
        <f>IF(ISBLANK(Rezultati!B51),"",Rezultati!B51)</f>
        <v>68/2015</v>
      </c>
      <c r="B57" s="77" t="str">
        <f>IF(ISBLANK(Rezultati!C51),"",Rezultati!C51)</f>
        <v>Bulatović Bojana</v>
      </c>
      <c r="C57" s="129">
        <f>IF(ISBLANK(Rezultati!D51),"",Rezultati!D51)</f>
      </c>
      <c r="D57" s="129">
        <f>IF(ISBLANK(Rezultati!E51),"",Rezultati!E51)</f>
      </c>
      <c r="E57" s="129">
        <f>IF(ISBLANK(Rezultati!G51),"",Rezultati!G51)</f>
      </c>
      <c r="F57" s="129">
        <f>IF(ISBLANK(Rezultati!H51),"",Rezultati!H51)</f>
      </c>
      <c r="G57" s="129">
        <f>IF(ISBLANK(Rezultati!I51),"",Rezultati!I51)</f>
        <v>0</v>
      </c>
      <c r="H57" s="130" t="str">
        <f>IF(Rezultati!I51=0,"-",IF(Rezultati!I51&lt;50,"F",IF(Rezultati!I51&lt;60,"E",IF(Rezultati!I51&lt;70,"D",IF(Rezultati!I51&lt;80,"C",IF(Rezultati!I51&lt;90,"B","A"))))))</f>
        <v>-</v>
      </c>
      <c r="I57" s="18"/>
    </row>
    <row r="58" spans="1:9" ht="12.75">
      <c r="A58" s="76" t="str">
        <f>IF(ISBLANK(Rezultati!B52),"",Rezultati!B52)</f>
        <v>70/2015</v>
      </c>
      <c r="B58" s="77" t="str">
        <f>IF(ISBLANK(Rezultati!C52),"",Rezultati!C52)</f>
        <v>Ćurčić Ivan</v>
      </c>
      <c r="C58" s="129">
        <f>IF(ISBLANK(Rezultati!D52),"",Rezultati!D52)</f>
        <v>14</v>
      </c>
      <c r="D58" s="129">
        <f>IF(ISBLANK(Rezultati!E52),"",Rezultati!E52)</f>
      </c>
      <c r="E58" s="129">
        <f>IF(ISBLANK(Rezultati!G52),"",Rezultati!G52)</f>
      </c>
      <c r="F58" s="129">
        <f>IF(ISBLANK(Rezultati!H52),"",Rezultati!H52)</f>
      </c>
      <c r="G58" s="129">
        <f>IF(ISBLANK(Rezultati!I52),"",Rezultati!I52)</f>
        <v>14</v>
      </c>
      <c r="H58" s="130" t="str">
        <f>IF(Rezultati!I52=0,"-",IF(Rezultati!I52&lt;50,"F",IF(Rezultati!I52&lt;60,"E",IF(Rezultati!I52&lt;70,"D",IF(Rezultati!I52&lt;80,"C",IF(Rezultati!I52&lt;90,"B","A"))))))</f>
        <v>F</v>
      </c>
      <c r="I58" s="18"/>
    </row>
    <row r="59" spans="1:9" ht="12.75">
      <c r="A59" s="76" t="str">
        <f>IF(ISBLANK(Rezultati!B53),"",Rezultati!B53)</f>
        <v>89/2015</v>
      </c>
      <c r="B59" s="77" t="str">
        <f>IF(ISBLANK(Rezultati!C53),"",Rezultati!C53)</f>
        <v>Ramović Šućo</v>
      </c>
      <c r="C59" s="129">
        <f>IF(ISBLANK(Rezultati!D53),"",Rezultati!D53)</f>
        <v>0</v>
      </c>
      <c r="D59" s="129">
        <f>IF(ISBLANK(Rezultati!E53),"",Rezultati!E53)</f>
      </c>
      <c r="E59" s="129">
        <f>IF(ISBLANK(Rezultati!G53),"",Rezultati!G53)</f>
      </c>
      <c r="F59" s="129">
        <f>IF(ISBLANK(Rezultati!H53),"",Rezultati!H53)</f>
      </c>
      <c r="G59" s="129">
        <f>IF(ISBLANK(Rezultati!I53),"",Rezultati!I53)</f>
        <v>0</v>
      </c>
      <c r="H59" s="130" t="str">
        <f>IF(Rezultati!I53=0,"-",IF(Rezultati!I53&lt;50,"F",IF(Rezultati!I53&lt;60,"E",IF(Rezultati!I53&lt;70,"D",IF(Rezultati!I53&lt;80,"C",IF(Rezultati!I53&lt;90,"B","A"))))))</f>
        <v>-</v>
      </c>
      <c r="I59" s="18"/>
    </row>
    <row r="60" spans="1:9" ht="12.75">
      <c r="A60" s="76" t="str">
        <f>IF(ISBLANK(Rezultati!B54),"",Rezultati!B54)</f>
        <v>97/2015</v>
      </c>
      <c r="B60" s="77" t="str">
        <f>IF(ISBLANK(Rezultati!C54),"",Rezultati!C54)</f>
        <v>Kljajić Nebojša</v>
      </c>
      <c r="C60" s="129">
        <f>IF(ISBLANK(Rezultati!D54),"",Rezultati!D54)</f>
      </c>
      <c r="D60" s="129">
        <f>IF(ISBLANK(Rezultati!E54),"",Rezultati!E54)</f>
      </c>
      <c r="E60" s="129">
        <f>IF(ISBLANK(Rezultati!G54),"",Rezultati!G54)</f>
      </c>
      <c r="F60" s="129">
        <f>IF(ISBLANK(Rezultati!H54),"",Rezultati!H54)</f>
      </c>
      <c r="G60" s="129">
        <f>IF(ISBLANK(Rezultati!I54),"",Rezultati!I54)</f>
        <v>0</v>
      </c>
      <c r="H60" s="130" t="str">
        <f>IF(Rezultati!I54=0,"-",IF(Rezultati!I54&lt;50,"F",IF(Rezultati!I54&lt;60,"E",IF(Rezultati!I54&lt;70,"D",IF(Rezultati!I54&lt;80,"C",IF(Rezultati!I54&lt;90,"B","A"))))))</f>
        <v>-</v>
      </c>
      <c r="I60" s="18"/>
    </row>
    <row r="61" spans="1:9" ht="12.75">
      <c r="A61" s="76" t="str">
        <f>IF(ISBLANK(Rezultati!B55),"",Rezultati!B55)</f>
        <v>9001/2015</v>
      </c>
      <c r="B61" s="77" t="str">
        <f>IF(ISBLANK(Rezultati!C55),"",Rezultati!C55)</f>
        <v>Raičević Vasilije</v>
      </c>
      <c r="C61" s="129">
        <f>IF(ISBLANK(Rezultati!D55),"",Rezultati!D55)</f>
        <v>15</v>
      </c>
      <c r="D61" s="129">
        <f>IF(ISBLANK(Rezultati!E55),"",Rezultati!E55)</f>
      </c>
      <c r="E61" s="129">
        <f>IF(ISBLANK(Rezultati!G55),"",Rezultati!G55)</f>
      </c>
      <c r="F61" s="129">
        <f>IF(ISBLANK(Rezultati!H55),"",Rezultati!H55)</f>
      </c>
      <c r="G61" s="129">
        <f>IF(ISBLANK(Rezultati!I55),"",Rezultati!I55)</f>
        <v>15</v>
      </c>
      <c r="H61" s="130" t="str">
        <f>IF(Rezultati!I55=0,"-",IF(Rezultati!I55&lt;50,"F",IF(Rezultati!I55&lt;60,"E",IF(Rezultati!I55&lt;70,"D",IF(Rezultati!I55&lt;80,"C",IF(Rezultati!I55&lt;90,"B","A"))))))</f>
        <v>F</v>
      </c>
      <c r="I61" s="18"/>
    </row>
    <row r="62" spans="1:9" ht="12.75">
      <c r="A62" s="76" t="str">
        <f>IF(ISBLANK(Rezultati!B56),"",Rezultati!B56)</f>
        <v>9013/2015</v>
      </c>
      <c r="B62" s="77" t="str">
        <f>IF(ISBLANK(Rezultati!C56),"",Rezultati!C56)</f>
        <v>Popović Jovan</v>
      </c>
      <c r="C62" s="129">
        <f>IF(ISBLANK(Rezultati!D56),"",Rezultati!D56)</f>
      </c>
      <c r="D62" s="129">
        <f>IF(ISBLANK(Rezultati!E56),"",Rezultati!E56)</f>
      </c>
      <c r="E62" s="129">
        <f>IF(ISBLANK(Rezultati!G56),"",Rezultati!G56)</f>
      </c>
      <c r="F62" s="129">
        <f>IF(ISBLANK(Rezultati!H56),"",Rezultati!H56)</f>
      </c>
      <c r="G62" s="129">
        <f>IF(ISBLANK(Rezultati!I56),"",Rezultati!I56)</f>
        <v>0</v>
      </c>
      <c r="H62" s="130" t="str">
        <f>IF(Rezultati!I56=0,"-",IF(Rezultati!I56&lt;50,"F",IF(Rezultati!I56&lt;60,"E",IF(Rezultati!I56&lt;70,"D",IF(Rezultati!I56&lt;80,"C",IF(Rezultati!I56&lt;90,"B","A"))))))</f>
        <v>-</v>
      </c>
      <c r="I62" s="18"/>
    </row>
    <row r="63" spans="1:9" ht="12.75">
      <c r="A63" s="76" t="str">
        <f>IF(ISBLANK(Rezultati!B57),"",Rezultati!B57)</f>
        <v>9058/2015</v>
      </c>
      <c r="B63" s="77" t="str">
        <f>IF(ISBLANK(Rezultati!C57),"",Rezultati!C57)</f>
        <v>Pejović Nikola</v>
      </c>
      <c r="C63" s="129">
        <f>IF(ISBLANK(Rezultati!D57),"",Rezultati!D57)</f>
      </c>
      <c r="D63" s="129">
        <f>IF(ISBLANK(Rezultati!E57),"",Rezultati!E57)</f>
      </c>
      <c r="E63" s="129">
        <f>IF(ISBLANK(Rezultati!G57),"",Rezultati!G57)</f>
      </c>
      <c r="F63" s="129">
        <f>IF(ISBLANK(Rezultati!H57),"",Rezultati!H57)</f>
      </c>
      <c r="G63" s="129">
        <f>IF(ISBLANK(Rezultati!I57),"",Rezultati!I57)</f>
        <v>0</v>
      </c>
      <c r="H63" s="130" t="str">
        <f>IF(Rezultati!I57=0,"-",IF(Rezultati!I57&lt;50,"F",IF(Rezultati!I57&lt;60,"E",IF(Rezultati!I57&lt;70,"D",IF(Rezultati!I57&lt;80,"C",IF(Rezultati!I57&lt;90,"B","A"))))))</f>
        <v>-</v>
      </c>
      <c r="I63" s="18"/>
    </row>
    <row r="64" spans="1:9" ht="12.75">
      <c r="A64" s="76" t="str">
        <f>IF(ISBLANK(Rezultati!B58),"",Rezultati!B58)</f>
        <v>16/2014</v>
      </c>
      <c r="B64" s="77" t="str">
        <f>IF(ISBLANK(Rezultati!C58),"",Rezultati!C58)</f>
        <v>Vulezić Kristina</v>
      </c>
      <c r="C64" s="129">
        <f>IF(ISBLANK(Rezultati!D58),"",Rezultati!D58)</f>
        <v>13</v>
      </c>
      <c r="D64" s="129">
        <f>IF(ISBLANK(Rezultati!E58),"",Rezultati!E58)</f>
      </c>
      <c r="E64" s="129">
        <f>IF(ISBLANK(Rezultati!G58),"",Rezultati!G58)</f>
      </c>
      <c r="F64" s="129">
        <f>IF(ISBLANK(Rezultati!H58),"",Rezultati!H58)</f>
      </c>
      <c r="G64" s="129">
        <f>IF(ISBLANK(Rezultati!I58),"",Rezultati!I58)</f>
        <v>13</v>
      </c>
      <c r="H64" s="130" t="str">
        <f>IF(Rezultati!I58=0,"-",IF(Rezultati!I58&lt;50,"F",IF(Rezultati!I58&lt;60,"E",IF(Rezultati!I58&lt;70,"D",IF(Rezultati!I58&lt;80,"C",IF(Rezultati!I58&lt;90,"B","A"))))))</f>
        <v>F</v>
      </c>
      <c r="I64" s="18"/>
    </row>
    <row r="65" spans="1:9" ht="12.75">
      <c r="A65" s="76" t="str">
        <f>IF(ISBLANK(Rezultati!B59),"",Rezultati!B59)</f>
        <v>25/2014</v>
      </c>
      <c r="B65" s="77" t="str">
        <f>IF(ISBLANK(Rezultati!C59),"",Rezultati!C59)</f>
        <v>Todorović Stefan</v>
      </c>
      <c r="C65" s="129">
        <f>IF(ISBLANK(Rezultati!D59),"",Rezultati!D59)</f>
      </c>
      <c r="D65" s="129">
        <f>IF(ISBLANK(Rezultati!E59),"",Rezultati!E59)</f>
      </c>
      <c r="E65" s="129">
        <f>IF(ISBLANK(Rezultati!G59),"",Rezultati!G59)</f>
      </c>
      <c r="F65" s="129">
        <f>IF(ISBLANK(Rezultati!H59),"",Rezultati!H59)</f>
      </c>
      <c r="G65" s="129">
        <f>IF(ISBLANK(Rezultati!I59),"",Rezultati!I59)</f>
        <v>0</v>
      </c>
      <c r="H65" s="130" t="str">
        <f>IF(Rezultati!I59=0,"-",IF(Rezultati!I59&lt;50,"F",IF(Rezultati!I59&lt;60,"E",IF(Rezultati!I59&lt;70,"D",IF(Rezultati!I59&lt;80,"C",IF(Rezultati!I59&lt;90,"B","A"))))))</f>
        <v>-</v>
      </c>
      <c r="I65" s="18"/>
    </row>
    <row r="66" spans="1:9" ht="12.75">
      <c r="A66" s="76" t="str">
        <f>IF(ISBLANK(Rezultati!B60),"",Rezultati!B60)</f>
        <v>30/2014</v>
      </c>
      <c r="B66" s="77" t="str">
        <f>IF(ISBLANK(Rezultati!C60),"",Rezultati!C60)</f>
        <v>Blagojević Aleksandar</v>
      </c>
      <c r="C66" s="129">
        <f>IF(ISBLANK(Rezultati!D60),"",Rezultati!D60)</f>
        <v>15</v>
      </c>
      <c r="D66" s="129">
        <f>IF(ISBLANK(Rezultati!E60),"",Rezultati!E60)</f>
      </c>
      <c r="E66" s="129">
        <f>IF(ISBLANK(Rezultati!G60),"",Rezultati!G60)</f>
      </c>
      <c r="F66" s="129">
        <f>IF(ISBLANK(Rezultati!H60),"",Rezultati!H60)</f>
      </c>
      <c r="G66" s="129">
        <f>IF(ISBLANK(Rezultati!I60),"",Rezultati!I60)</f>
        <v>15</v>
      </c>
      <c r="H66" s="130" t="str">
        <f>IF(Rezultati!I60=0,"-",IF(Rezultati!I60&lt;50,"F",IF(Rezultati!I60&lt;60,"E",IF(Rezultati!I60&lt;70,"D",IF(Rezultati!I60&lt;80,"C",IF(Rezultati!I60&lt;90,"B","A"))))))</f>
        <v>F</v>
      </c>
      <c r="I66" s="18"/>
    </row>
    <row r="67" spans="1:9" ht="12.75">
      <c r="A67" s="76" t="str">
        <f>IF(ISBLANK(Rezultati!B61),"",Rezultati!B61)</f>
        <v>31/2014</v>
      </c>
      <c r="B67" s="77" t="str">
        <f>IF(ISBLANK(Rezultati!C61),"",Rezultati!C61)</f>
        <v>Filipović Nikola</v>
      </c>
      <c r="C67" s="129">
        <f>IF(ISBLANK(Rezultati!D61),"",Rezultati!D61)</f>
        <v>13</v>
      </c>
      <c r="D67" s="129">
        <f>IF(ISBLANK(Rezultati!E61),"",Rezultati!E61)</f>
      </c>
      <c r="E67" s="129">
        <f>IF(ISBLANK(Rezultati!G61),"",Rezultati!G61)</f>
      </c>
      <c r="F67" s="129">
        <f>IF(ISBLANK(Rezultati!H61),"",Rezultati!H61)</f>
      </c>
      <c r="G67" s="129">
        <f>IF(ISBLANK(Rezultati!I61),"",Rezultati!I61)</f>
        <v>13</v>
      </c>
      <c r="H67" s="130" t="str">
        <f>IF(Rezultati!I61=0,"-",IF(Rezultati!I61&lt;50,"F",IF(Rezultati!I61&lt;60,"E",IF(Rezultati!I61&lt;70,"D",IF(Rezultati!I61&lt;80,"C",IF(Rezultati!I61&lt;90,"B","A"))))))</f>
        <v>F</v>
      </c>
      <c r="I67" s="18"/>
    </row>
    <row r="68" spans="1:9" ht="12.75">
      <c r="A68" s="76" t="str">
        <f>IF(ISBLANK(Rezultati!B62),"",Rezultati!B62)</f>
        <v>46/2014</v>
      </c>
      <c r="B68" s="77" t="str">
        <f>IF(ISBLANK(Rezultati!C62),"",Rezultati!C62)</f>
        <v>Miljanić Jovan</v>
      </c>
      <c r="C68" s="129">
        <f>IF(ISBLANK(Rezultati!D62),"",Rezultati!D62)</f>
        <v>12</v>
      </c>
      <c r="D68" s="129">
        <f>IF(ISBLANK(Rezultati!E62),"",Rezultati!E62)</f>
      </c>
      <c r="E68" s="129">
        <f>IF(ISBLANK(Rezultati!G62),"",Rezultati!G62)</f>
      </c>
      <c r="F68" s="129">
        <f>IF(ISBLANK(Rezultati!H62),"",Rezultati!H62)</f>
      </c>
      <c r="G68" s="129">
        <f>IF(ISBLANK(Rezultati!I62),"",Rezultati!I62)</f>
        <v>12</v>
      </c>
      <c r="H68" s="130" t="str">
        <f>IF(Rezultati!I62=0,"-",IF(Rezultati!I62&lt;50,"F",IF(Rezultati!I62&lt;60,"E",IF(Rezultati!I62&lt;70,"D",IF(Rezultati!I62&lt;80,"C",IF(Rezultati!I62&lt;90,"B","A"))))))</f>
        <v>F</v>
      </c>
      <c r="I68" s="18"/>
    </row>
    <row r="69" spans="1:9" ht="12.75">
      <c r="A69" s="76" t="str">
        <f>IF(ISBLANK(Rezultati!B63),"",Rezultati!B63)</f>
        <v>53/2014</v>
      </c>
      <c r="B69" s="77" t="str">
        <f>IF(ISBLANK(Rezultati!C63),"",Rezultati!C63)</f>
        <v>Vulanović Filip</v>
      </c>
      <c r="C69" s="129">
        <f>IF(ISBLANK(Rezultati!D63),"",Rezultati!D63)</f>
      </c>
      <c r="D69" s="129">
        <f>IF(ISBLANK(Rezultati!E63),"",Rezultati!E63)</f>
      </c>
      <c r="E69" s="129">
        <f>IF(ISBLANK(Rezultati!G63),"",Rezultati!G63)</f>
      </c>
      <c r="F69" s="129">
        <f>IF(ISBLANK(Rezultati!H63),"",Rezultati!H63)</f>
      </c>
      <c r="G69" s="129">
        <f>IF(ISBLANK(Rezultati!I63),"",Rezultati!I63)</f>
        <v>0</v>
      </c>
      <c r="H69" s="130" t="str">
        <f>IF(Rezultati!I63=0,"-",IF(Rezultati!I63&lt;50,"F",IF(Rezultati!I63&lt;60,"E",IF(Rezultati!I63&lt;70,"D",IF(Rezultati!I63&lt;80,"C",IF(Rezultati!I63&lt;90,"B","A"))))))</f>
        <v>-</v>
      </c>
      <c r="I69" s="18"/>
    </row>
    <row r="70" spans="1:9" ht="12.75">
      <c r="A70" s="76" t="str">
        <f>IF(ISBLANK(Rezultati!B64),"",Rezultati!B64)</f>
        <v>59/2014</v>
      </c>
      <c r="B70" s="77" t="str">
        <f>IF(ISBLANK(Rezultati!C64),"",Rezultati!C64)</f>
        <v>Kurtagić Maida</v>
      </c>
      <c r="C70" s="129">
        <f>IF(ISBLANK(Rezultati!D64),"",Rezultati!D64)</f>
        <v>23</v>
      </c>
      <c r="D70" s="129">
        <f>IF(ISBLANK(Rezultati!E64),"",Rezultati!E64)</f>
      </c>
      <c r="E70" s="129">
        <f>IF(ISBLANK(Rezultati!G64),"",Rezultati!G64)</f>
      </c>
      <c r="F70" s="129">
        <f>IF(ISBLANK(Rezultati!H64),"",Rezultati!H64)</f>
      </c>
      <c r="G70" s="129">
        <f>IF(ISBLANK(Rezultati!I64),"",Rezultati!I64)</f>
        <v>23</v>
      </c>
      <c r="H70" s="130" t="str">
        <f>IF(Rezultati!I64=0,"-",IF(Rezultati!I64&lt;50,"F",IF(Rezultati!I64&lt;60,"E",IF(Rezultati!I64&lt;70,"D",IF(Rezultati!I64&lt;80,"C",IF(Rezultati!I64&lt;90,"B","A"))))))</f>
        <v>F</v>
      </c>
      <c r="I70" s="18"/>
    </row>
    <row r="71" spans="1:9" ht="12.75">
      <c r="A71" s="76" t="str">
        <f>IF(ISBLANK(Rezultati!B65),"",Rezultati!B65)</f>
        <v>74/2014</v>
      </c>
      <c r="B71" s="77" t="str">
        <f>IF(ISBLANK(Rezultati!C65),"",Rezultati!C65)</f>
        <v>Pavićević Petar</v>
      </c>
      <c r="C71" s="129">
        <f>IF(ISBLANK(Rezultati!D65),"",Rezultati!D65)</f>
        <v>0</v>
      </c>
      <c r="D71" s="129">
        <f>IF(ISBLANK(Rezultati!E65),"",Rezultati!E65)</f>
      </c>
      <c r="E71" s="129">
        <f>IF(ISBLANK(Rezultati!G65),"",Rezultati!G65)</f>
      </c>
      <c r="F71" s="129">
        <f>IF(ISBLANK(Rezultati!H65),"",Rezultati!H65)</f>
      </c>
      <c r="G71" s="129">
        <f>IF(ISBLANK(Rezultati!I65),"",Rezultati!I65)</f>
        <v>0</v>
      </c>
      <c r="H71" s="130" t="str">
        <f>IF(Rezultati!I65=0,"-",IF(Rezultati!I65&lt;50,"F",IF(Rezultati!I65&lt;60,"E",IF(Rezultati!I65&lt;70,"D",IF(Rezultati!I65&lt;80,"C",IF(Rezultati!I65&lt;90,"B","A"))))))</f>
        <v>-</v>
      </c>
      <c r="I71" s="18"/>
    </row>
    <row r="72" spans="1:9" ht="12.75">
      <c r="A72" s="76" t="str">
        <f>IF(ISBLANK(Rezultati!B66),"",Rezultati!B66)</f>
        <v>79/2014</v>
      </c>
      <c r="B72" s="77" t="str">
        <f>IF(ISBLANK(Rezultati!C66),"",Rezultati!C66)</f>
        <v>Kadić Miloš</v>
      </c>
      <c r="C72" s="129">
        <f>IF(ISBLANK(Rezultati!D66),"",Rezultati!D66)</f>
        <v>0</v>
      </c>
      <c r="D72" s="129">
        <f>IF(ISBLANK(Rezultati!E66),"",Rezultati!E66)</f>
      </c>
      <c r="E72" s="129">
        <f>IF(ISBLANK(Rezultati!G66),"",Rezultati!G66)</f>
      </c>
      <c r="F72" s="129">
        <f>IF(ISBLANK(Rezultati!H66),"",Rezultati!H66)</f>
      </c>
      <c r="G72" s="129">
        <f>IF(ISBLANK(Rezultati!I66),"",Rezultati!I66)</f>
        <v>0</v>
      </c>
      <c r="H72" s="130" t="str">
        <f>IF(Rezultati!I66=0,"-",IF(Rezultati!I66&lt;50,"F",IF(Rezultati!I66&lt;60,"E",IF(Rezultati!I66&lt;70,"D",IF(Rezultati!I66&lt;80,"C",IF(Rezultati!I66&lt;90,"B","A"))))))</f>
        <v>-</v>
      </c>
      <c r="I72" s="18"/>
    </row>
    <row r="73" spans="1:9" ht="12.75">
      <c r="A73" s="76" t="str">
        <f>IF(ISBLANK(Rezultati!B67),"",Rezultati!B67)</f>
        <v>85/2014</v>
      </c>
      <c r="B73" s="77" t="str">
        <f>IF(ISBLANK(Rezultati!C67),"",Rezultati!C67)</f>
        <v>Janketić Miljan</v>
      </c>
      <c r="C73" s="129">
        <f>IF(ISBLANK(Rezultati!D67),"",Rezultati!D67)</f>
        <v>13</v>
      </c>
      <c r="D73" s="129">
        <f>IF(ISBLANK(Rezultati!E67),"",Rezultati!E67)</f>
      </c>
      <c r="E73" s="129">
        <f>IF(ISBLANK(Rezultati!G67),"",Rezultati!G67)</f>
      </c>
      <c r="F73" s="129">
        <f>IF(ISBLANK(Rezultati!H67),"",Rezultati!H67)</f>
      </c>
      <c r="G73" s="129">
        <f>IF(ISBLANK(Rezultati!I67),"",Rezultati!I67)</f>
        <v>13</v>
      </c>
      <c r="H73" s="130" t="str">
        <f>IF(Rezultati!I67=0,"-",IF(Rezultati!I67&lt;50,"F",IF(Rezultati!I67&lt;60,"E",IF(Rezultati!I67&lt;70,"D",IF(Rezultati!I67&lt;80,"C",IF(Rezultati!I67&lt;90,"B","A"))))))</f>
        <v>F</v>
      </c>
      <c r="I73" s="18"/>
    </row>
    <row r="74" spans="1:9" ht="12.75">
      <c r="A74" s="76" t="str">
        <f>IF(ISBLANK(Rezultati!B68),"",Rezultati!B68)</f>
        <v>95/2014</v>
      </c>
      <c r="B74" s="77" t="str">
        <f>IF(ISBLANK(Rezultati!C68),"",Rezultati!C68)</f>
        <v>Šimun Velibor</v>
      </c>
      <c r="C74" s="129">
        <f>IF(ISBLANK(Rezultati!D68),"",Rezultati!D68)</f>
        <v>9</v>
      </c>
      <c r="D74" s="129">
        <f>IF(ISBLANK(Rezultati!E68),"",Rezultati!E68)</f>
      </c>
      <c r="E74" s="129">
        <f>IF(ISBLANK(Rezultati!G68),"",Rezultati!G68)</f>
      </c>
      <c r="F74" s="129">
        <f>IF(ISBLANK(Rezultati!H68),"",Rezultati!H68)</f>
      </c>
      <c r="G74" s="129">
        <f>IF(ISBLANK(Rezultati!I68),"",Rezultati!I68)</f>
        <v>9</v>
      </c>
      <c r="H74" s="130" t="str">
        <f>IF(Rezultati!I68=0,"-",IF(Rezultati!I68&lt;50,"F",IF(Rezultati!I68&lt;60,"E",IF(Rezultati!I68&lt;70,"D",IF(Rezultati!I68&lt;80,"C",IF(Rezultati!I68&lt;90,"B","A"))))))</f>
        <v>F</v>
      </c>
      <c r="I74" s="18"/>
    </row>
    <row r="75" spans="1:9" ht="12.75">
      <c r="A75" s="76" t="str">
        <f>IF(ISBLANK(Rezultati!B69),"",Rezultati!B69)</f>
        <v>98/2014</v>
      </c>
      <c r="B75" s="77" t="str">
        <f>IF(ISBLANK(Rezultati!C69),"",Rezultati!C69)</f>
        <v>Salković Bekir</v>
      </c>
      <c r="C75" s="129">
        <f>IF(ISBLANK(Rezultati!D69),"",Rezultati!D69)</f>
      </c>
      <c r="D75" s="129">
        <f>IF(ISBLANK(Rezultati!E69),"",Rezultati!E69)</f>
      </c>
      <c r="E75" s="129">
        <f>IF(ISBLANK(Rezultati!G69),"",Rezultati!G69)</f>
      </c>
      <c r="F75" s="129">
        <f>IF(ISBLANK(Rezultati!H69),"",Rezultati!H69)</f>
      </c>
      <c r="G75" s="129">
        <f>IF(ISBLANK(Rezultati!I69),"",Rezultati!I69)</f>
        <v>0</v>
      </c>
      <c r="H75" s="130" t="str">
        <f>IF(Rezultati!I69=0,"-",IF(Rezultati!I69&lt;50,"F",IF(Rezultati!I69&lt;60,"E",IF(Rezultati!I69&lt;70,"D",IF(Rezultati!I69&lt;80,"C",IF(Rezultati!I69&lt;90,"B","A"))))))</f>
        <v>-</v>
      </c>
      <c r="I75" s="18"/>
    </row>
    <row r="76" spans="1:9" ht="12.75">
      <c r="A76" s="76" t="str">
        <f>IF(ISBLANK(Rezultati!B70),"",Rezultati!B70)</f>
        <v>9043/2014</v>
      </c>
      <c r="B76" s="77" t="str">
        <f>IF(ISBLANK(Rezultati!C70),"",Rezultati!C70)</f>
        <v>Lopušina Milivoje</v>
      </c>
      <c r="C76" s="129">
        <f>IF(ISBLANK(Rezultati!D70),"",Rezultati!D70)</f>
        <v>14</v>
      </c>
      <c r="D76" s="129">
        <f>IF(ISBLANK(Rezultati!E70),"",Rezultati!E70)</f>
      </c>
      <c r="E76" s="129">
        <f>IF(ISBLANK(Rezultati!G70),"",Rezultati!G70)</f>
      </c>
      <c r="F76" s="129">
        <f>IF(ISBLANK(Rezultati!H70),"",Rezultati!H70)</f>
      </c>
      <c r="G76" s="129">
        <f>IF(ISBLANK(Rezultati!I70),"",Rezultati!I70)</f>
        <v>14</v>
      </c>
      <c r="H76" s="130" t="str">
        <f>IF(Rezultati!I70=0,"-",IF(Rezultati!I70&lt;50,"F",IF(Rezultati!I70&lt;60,"E",IF(Rezultati!I70&lt;70,"D",IF(Rezultati!I70&lt;80,"C",IF(Rezultati!I70&lt;90,"B","A"))))))</f>
        <v>F</v>
      </c>
      <c r="I76" s="18"/>
    </row>
    <row r="77" spans="1:9" ht="12.75">
      <c r="A77" s="76" t="str">
        <f>IF(ISBLANK(Rezultati!B71),"",Rezultati!B71)</f>
        <v>4/2013</v>
      </c>
      <c r="B77" s="77" t="str">
        <f>IF(ISBLANK(Rezultati!C71),"",Rezultati!C71)</f>
        <v>Redžematović Damir</v>
      </c>
      <c r="C77" s="129">
        <f>IF(ISBLANK(Rezultati!D71),"",Rezultati!D71)</f>
        <v>3</v>
      </c>
      <c r="D77" s="129">
        <f>IF(ISBLANK(Rezultati!E71),"",Rezultati!E71)</f>
      </c>
      <c r="E77" s="129">
        <f>IF(ISBLANK(Rezultati!G71),"",Rezultati!G71)</f>
      </c>
      <c r="F77" s="129">
        <f>IF(ISBLANK(Rezultati!H71),"",Rezultati!H71)</f>
      </c>
      <c r="G77" s="129">
        <f>IF(ISBLANK(Rezultati!I71),"",Rezultati!I71)</f>
        <v>3</v>
      </c>
      <c r="H77" s="130" t="str">
        <f>IF(Rezultati!I71=0,"-",IF(Rezultati!I71&lt;50,"F",IF(Rezultati!I71&lt;60,"E",IF(Rezultati!I71&lt;70,"D",IF(Rezultati!I71&lt;80,"C",IF(Rezultati!I71&lt;90,"B","A"))))))</f>
        <v>F</v>
      </c>
      <c r="I77" s="18"/>
    </row>
    <row r="78" spans="1:9" ht="12.75">
      <c r="A78" s="76" t="str">
        <f>IF(ISBLANK(Rezultati!B72),"",Rezultati!B72)</f>
        <v>24/2013</v>
      </c>
      <c r="B78" s="77" t="str">
        <f>IF(ISBLANK(Rezultati!C72),"",Rezultati!C72)</f>
        <v>Špadijer Nikola</v>
      </c>
      <c r="C78" s="129">
        <f>IF(ISBLANK(Rezultati!D72),"",Rezultati!D72)</f>
      </c>
      <c r="D78" s="129">
        <f>IF(ISBLANK(Rezultati!E72),"",Rezultati!E72)</f>
      </c>
      <c r="E78" s="129">
        <f>IF(ISBLANK(Rezultati!G72),"",Rezultati!G72)</f>
      </c>
      <c r="F78" s="129">
        <f>IF(ISBLANK(Rezultati!H72),"",Rezultati!H72)</f>
      </c>
      <c r="G78" s="129">
        <f>IF(ISBLANK(Rezultati!I72),"",Rezultati!I72)</f>
        <v>0</v>
      </c>
      <c r="H78" s="130" t="str">
        <f>IF(Rezultati!I72=0,"-",IF(Rezultati!I72&lt;50,"F",IF(Rezultati!I72&lt;60,"E",IF(Rezultati!I72&lt;70,"D",IF(Rezultati!I72&lt;80,"C",IF(Rezultati!I72&lt;90,"B","A"))))))</f>
        <v>-</v>
      </c>
      <c r="I78" s="18"/>
    </row>
    <row r="79" spans="1:9" ht="12.75">
      <c r="A79" s="76" t="str">
        <f>IF(ISBLANK(Rezultati!B73),"",Rezultati!B73)</f>
        <v>25/2013</v>
      </c>
      <c r="B79" s="77" t="str">
        <f>IF(ISBLANK(Rezultati!C73),"",Rezultati!C73)</f>
        <v>Đukić Valentina</v>
      </c>
      <c r="C79" s="129">
        <f>IF(ISBLANK(Rezultati!D73),"",Rezultati!D73)</f>
        <v>26</v>
      </c>
      <c r="D79" s="129">
        <f>IF(ISBLANK(Rezultati!E73),"",Rezultati!E73)</f>
      </c>
      <c r="E79" s="129">
        <f>IF(ISBLANK(Rezultati!G73),"",Rezultati!G73)</f>
      </c>
      <c r="F79" s="129">
        <f>IF(ISBLANK(Rezultati!H73),"",Rezultati!H73)</f>
      </c>
      <c r="G79" s="129">
        <f>IF(ISBLANK(Rezultati!I73),"",Rezultati!I73)</f>
        <v>26</v>
      </c>
      <c r="H79" s="130" t="str">
        <f>IF(Rezultati!I73=0,"-",IF(Rezultati!I73&lt;50,"F",IF(Rezultati!I73&lt;60,"E",IF(Rezultati!I73&lt;70,"D",IF(Rezultati!I73&lt;80,"C",IF(Rezultati!I73&lt;90,"B","A"))))))</f>
        <v>F</v>
      </c>
      <c r="I79" s="18"/>
    </row>
    <row r="80" spans="1:9" ht="12.75">
      <c r="A80" s="76" t="str">
        <f>IF(ISBLANK(Rezultati!B74),"",Rezultati!B74)</f>
        <v>51/2013</v>
      </c>
      <c r="B80" s="77" t="str">
        <f>IF(ISBLANK(Rezultati!C74),"",Rezultati!C74)</f>
        <v>Vujović Marko</v>
      </c>
      <c r="C80" s="129">
        <f>IF(ISBLANK(Rezultati!D74),"",Rezultati!D74)</f>
      </c>
      <c r="D80" s="129">
        <f>IF(ISBLANK(Rezultati!E74),"",Rezultati!E74)</f>
      </c>
      <c r="E80" s="129">
        <f>IF(ISBLANK(Rezultati!G74),"",Rezultati!G74)</f>
      </c>
      <c r="F80" s="129">
        <f>IF(ISBLANK(Rezultati!H74),"",Rezultati!H74)</f>
      </c>
      <c r="G80" s="129">
        <f>IF(ISBLANK(Rezultati!I74),"",Rezultati!I74)</f>
        <v>0</v>
      </c>
      <c r="H80" s="130" t="str">
        <f>IF(Rezultati!I74=0,"-",IF(Rezultati!I74&lt;50,"F",IF(Rezultati!I74&lt;60,"E",IF(Rezultati!I74&lt;70,"D",IF(Rezultati!I74&lt;80,"C",IF(Rezultati!I74&lt;90,"B","A"))))))</f>
        <v>-</v>
      </c>
      <c r="I80" s="18"/>
    </row>
    <row r="81" spans="1:9" ht="12.75">
      <c r="A81" s="76" t="str">
        <f>IF(ISBLANK(Rezultati!B75),"",Rezultati!B75)</f>
        <v>57/2013</v>
      </c>
      <c r="B81" s="77" t="str">
        <f>IF(ISBLANK(Rezultati!C75),"",Rezultati!C75)</f>
        <v>Brnjada Vasilisa</v>
      </c>
      <c r="C81" s="129">
        <f>IF(ISBLANK(Rezultati!D75),"",Rezultati!D75)</f>
        <v>2</v>
      </c>
      <c r="D81" s="129">
        <f>IF(ISBLANK(Rezultati!E75),"",Rezultati!E75)</f>
      </c>
      <c r="E81" s="129">
        <f>IF(ISBLANK(Rezultati!G75),"",Rezultati!G75)</f>
      </c>
      <c r="F81" s="129">
        <f>IF(ISBLANK(Rezultati!H75),"",Rezultati!H75)</f>
      </c>
      <c r="G81" s="129">
        <f>IF(ISBLANK(Rezultati!I75),"",Rezultati!I75)</f>
        <v>2</v>
      </c>
      <c r="H81" s="130" t="str">
        <f>IF(Rezultati!I75=0,"-",IF(Rezultati!I75&lt;50,"F",IF(Rezultati!I75&lt;60,"E",IF(Rezultati!I75&lt;70,"D",IF(Rezultati!I75&lt;80,"C",IF(Rezultati!I75&lt;90,"B","A"))))))</f>
        <v>F</v>
      </c>
      <c r="I81" s="18"/>
    </row>
    <row r="82" spans="1:9" ht="12.75">
      <c r="A82" s="76" t="str">
        <f>IF(ISBLANK(Rezultati!B76),"",Rezultati!B76)</f>
        <v>63/2013</v>
      </c>
      <c r="B82" s="77" t="str">
        <f>IF(ISBLANK(Rezultati!C76),"",Rezultati!C76)</f>
        <v>Ružić Milan</v>
      </c>
      <c r="C82" s="129">
        <f>IF(ISBLANK(Rezultati!D76),"",Rezultati!D76)</f>
        <v>16</v>
      </c>
      <c r="D82" s="129">
        <f>IF(ISBLANK(Rezultati!E76),"",Rezultati!E76)</f>
      </c>
      <c r="E82" s="129">
        <f>IF(ISBLANK(Rezultati!G76),"",Rezultati!G76)</f>
      </c>
      <c r="F82" s="129">
        <f>IF(ISBLANK(Rezultati!H76),"",Rezultati!H76)</f>
      </c>
      <c r="G82" s="129">
        <f>IF(ISBLANK(Rezultati!I76),"",Rezultati!I76)</f>
        <v>16</v>
      </c>
      <c r="H82" s="130" t="str">
        <f>IF(Rezultati!I76=0,"-",IF(Rezultati!I76&lt;50,"F",IF(Rezultati!I76&lt;60,"E",IF(Rezultati!I76&lt;70,"D",IF(Rezultati!I76&lt;80,"C",IF(Rezultati!I76&lt;90,"B","A"))))))</f>
        <v>F</v>
      </c>
      <c r="I82" s="18"/>
    </row>
    <row r="83" spans="1:9" ht="12.75">
      <c r="A83" s="76" t="str">
        <f>IF(ISBLANK(Rezultati!B77),"",Rezultati!B77)</f>
        <v>65/2013</v>
      </c>
      <c r="B83" s="77" t="str">
        <f>IF(ISBLANK(Rezultati!C77),"",Rezultati!C77)</f>
        <v>Daković Filip</v>
      </c>
      <c r="C83" s="129">
        <f>IF(ISBLANK(Rezultati!D77),"",Rezultati!D77)</f>
        <v>14</v>
      </c>
      <c r="D83" s="129">
        <f>IF(ISBLANK(Rezultati!E77),"",Rezultati!E77)</f>
      </c>
      <c r="E83" s="129">
        <f>IF(ISBLANK(Rezultati!G77),"",Rezultati!G77)</f>
      </c>
      <c r="F83" s="129">
        <f>IF(ISBLANK(Rezultati!H77),"",Rezultati!H77)</f>
      </c>
      <c r="G83" s="129">
        <f>IF(ISBLANK(Rezultati!I77),"",Rezultati!I77)</f>
        <v>14</v>
      </c>
      <c r="H83" s="130" t="str">
        <f>IF(Rezultati!I77=0,"-",IF(Rezultati!I77&lt;50,"F",IF(Rezultati!I77&lt;60,"E",IF(Rezultati!I77&lt;70,"D",IF(Rezultati!I77&lt;80,"C",IF(Rezultati!I77&lt;90,"B","A"))))))</f>
        <v>F</v>
      </c>
      <c r="I83" s="18"/>
    </row>
    <row r="84" spans="1:9" ht="12.75">
      <c r="A84" s="76" t="str">
        <f>IF(ISBLANK(Rezultati!B78),"",Rezultati!B78)</f>
        <v>74/2013</v>
      </c>
      <c r="B84" s="77" t="str">
        <f>IF(ISBLANK(Rezultati!C78),"",Rezultati!C78)</f>
        <v>Radusinović Igor</v>
      </c>
      <c r="C84" s="129">
        <f>IF(ISBLANK(Rezultati!D78),"",Rezultati!D78)</f>
        <v>17</v>
      </c>
      <c r="D84" s="129">
        <f>IF(ISBLANK(Rezultati!E78),"",Rezultati!E78)</f>
      </c>
      <c r="E84" s="129">
        <f>IF(ISBLANK(Rezultati!G78),"",Rezultati!G78)</f>
      </c>
      <c r="F84" s="129">
        <f>IF(ISBLANK(Rezultati!H78),"",Rezultati!H78)</f>
      </c>
      <c r="G84" s="129">
        <f>IF(ISBLANK(Rezultati!I78),"",Rezultati!I78)</f>
        <v>17</v>
      </c>
      <c r="H84" s="130" t="str">
        <f>IF(Rezultati!I78=0,"-",IF(Rezultati!I78&lt;50,"F",IF(Rezultati!I78&lt;60,"E",IF(Rezultati!I78&lt;70,"D",IF(Rezultati!I78&lt;80,"C",IF(Rezultati!I78&lt;90,"B","A"))))))</f>
        <v>F</v>
      </c>
      <c r="I84" s="18"/>
    </row>
    <row r="85" spans="1:9" ht="12.75">
      <c r="A85" s="76" t="str">
        <f>IF(ISBLANK(Rezultati!B79),"",Rezultati!B79)</f>
        <v>82/2013</v>
      </c>
      <c r="B85" s="77" t="str">
        <f>IF(ISBLANK(Rezultati!C79),"",Rezultati!C79)</f>
        <v>Kandić Ivana</v>
      </c>
      <c r="C85" s="129">
        <f>IF(ISBLANK(Rezultati!D79),"",Rezultati!D79)</f>
        <v>6</v>
      </c>
      <c r="D85" s="129">
        <f>IF(ISBLANK(Rezultati!E79),"",Rezultati!E79)</f>
      </c>
      <c r="E85" s="129">
        <f>IF(ISBLANK(Rezultati!G79),"",Rezultati!G79)</f>
      </c>
      <c r="F85" s="129">
        <f>IF(ISBLANK(Rezultati!H79),"",Rezultati!H79)</f>
      </c>
      <c r="G85" s="129">
        <f>IF(ISBLANK(Rezultati!I79),"",Rezultati!I79)</f>
        <v>6</v>
      </c>
      <c r="H85" s="130" t="str">
        <f>IF(Rezultati!I79=0,"-",IF(Rezultati!I79&lt;50,"F",IF(Rezultati!I79&lt;60,"E",IF(Rezultati!I79&lt;70,"D",IF(Rezultati!I79&lt;80,"C",IF(Rezultati!I79&lt;90,"B","A"))))))</f>
        <v>F</v>
      </c>
      <c r="I85" s="18"/>
    </row>
    <row r="86" spans="1:9" ht="12.75">
      <c r="A86" s="76" t="str">
        <f>IF(ISBLANK(Rezultati!B80),"",Rezultati!B80)</f>
        <v>4/2011</v>
      </c>
      <c r="B86" s="77" t="str">
        <f>IF(ISBLANK(Rezultati!C80),"",Rezultati!C80)</f>
        <v>Kuloglija Emir</v>
      </c>
      <c r="C86" s="129">
        <f>IF(ISBLANK(Rezultati!D80),"",Rezultati!D80)</f>
      </c>
      <c r="D86" s="129">
        <f>IF(ISBLANK(Rezultati!E80),"",Rezultati!E80)</f>
      </c>
      <c r="E86" s="129">
        <f>IF(ISBLANK(Rezultati!G80),"",Rezultati!G80)</f>
      </c>
      <c r="F86" s="129">
        <f>IF(ISBLANK(Rezultati!H80),"",Rezultati!H80)</f>
      </c>
      <c r="G86" s="129">
        <f>IF(ISBLANK(Rezultati!I80),"",Rezultati!I80)</f>
        <v>0</v>
      </c>
      <c r="H86" s="130" t="str">
        <f>IF(Rezultati!I80=0,"-",IF(Rezultati!I80&lt;50,"F",IF(Rezultati!I80&lt;60,"E",IF(Rezultati!I80&lt;70,"D",IF(Rezultati!I80&lt;80,"C",IF(Rezultati!I80&lt;90,"B","A"))))))</f>
        <v>-</v>
      </c>
      <c r="I86" s="18"/>
    </row>
    <row r="87" spans="1:9" ht="12.75">
      <c r="A87" s="76" t="str">
        <f>IF(ISBLANK(Rezultati!B81),"",Rezultati!B81)</f>
        <v>20/2011</v>
      </c>
      <c r="B87" s="77" t="str">
        <f>IF(ISBLANK(Rezultati!C81),"",Rezultati!C81)</f>
        <v>Maraš Nebojša</v>
      </c>
      <c r="C87" s="129">
        <f>IF(ISBLANK(Rezultati!D81),"",Rezultati!D81)</f>
        <v>5</v>
      </c>
      <c r="D87" s="129">
        <f>IF(ISBLANK(Rezultati!E81),"",Rezultati!E81)</f>
      </c>
      <c r="E87" s="129">
        <f>IF(ISBLANK(Rezultati!G81),"",Rezultati!G81)</f>
      </c>
      <c r="F87" s="129">
        <f>IF(ISBLANK(Rezultati!H81),"",Rezultati!H81)</f>
      </c>
      <c r="G87" s="129">
        <f>IF(ISBLANK(Rezultati!I81),"",Rezultati!I81)</f>
        <v>5</v>
      </c>
      <c r="H87" s="130" t="str">
        <f>IF(Rezultati!I81=0,"-",IF(Rezultati!I81&lt;50,"F",IF(Rezultati!I81&lt;60,"E",IF(Rezultati!I81&lt;70,"D",IF(Rezultati!I81&lt;80,"C",IF(Rezultati!I81&lt;90,"B","A"))))))</f>
        <v>F</v>
      </c>
      <c r="I87" s="18"/>
    </row>
    <row r="88" spans="1:9" ht="12.75">
      <c r="A88" s="76" t="str">
        <f>IF(ISBLANK(Rezultati!B82),"",Rezultati!B82)</f>
        <v>100/2011</v>
      </c>
      <c r="B88" s="77" t="str">
        <f>IF(ISBLANK(Rezultati!C82),"",Rezultati!C82)</f>
        <v>Joković Dijana</v>
      </c>
      <c r="C88" s="129">
        <f>IF(ISBLANK(Rezultati!D82),"",Rezultati!D82)</f>
      </c>
      <c r="D88" s="129">
        <f>IF(ISBLANK(Rezultati!E82),"",Rezultati!E82)</f>
      </c>
      <c r="E88" s="129">
        <f>IF(ISBLANK(Rezultati!G82),"",Rezultati!G82)</f>
      </c>
      <c r="F88" s="129">
        <f>IF(ISBLANK(Rezultati!H82),"",Rezultati!H82)</f>
      </c>
      <c r="G88" s="129">
        <f>IF(ISBLANK(Rezultati!I82),"",Rezultati!I82)</f>
        <v>0</v>
      </c>
      <c r="H88" s="130" t="str">
        <f>IF(Rezultati!I82=0,"-",IF(Rezultati!I82&lt;50,"F",IF(Rezultati!I82&lt;60,"E",IF(Rezultati!I82&lt;70,"D",IF(Rezultati!I82&lt;80,"C",IF(Rezultati!I82&lt;90,"B","A"))))))</f>
        <v>-</v>
      </c>
      <c r="I88" s="18"/>
    </row>
    <row r="89" spans="1:9" ht="12.75">
      <c r="A89" s="76" t="str">
        <f>IF(ISBLANK(Rezultati!B83),"",Rezultati!B83)</f>
        <v>33/2010</v>
      </c>
      <c r="B89" s="77" t="str">
        <f>IF(ISBLANK(Rezultati!C83),"",Rezultati!C83)</f>
        <v>Pupavac Aleksandar</v>
      </c>
      <c r="C89" s="129">
        <f>IF(ISBLANK(Rezultati!D83),"",Rezultati!D83)</f>
        <v>28</v>
      </c>
      <c r="D89" s="129">
        <f>IF(ISBLANK(Rezultati!E83),"",Rezultati!E83)</f>
      </c>
      <c r="E89" s="129">
        <f>IF(ISBLANK(Rezultati!G83),"",Rezultati!G83)</f>
      </c>
      <c r="F89" s="129">
        <f>IF(ISBLANK(Rezultati!H83),"",Rezultati!H83)</f>
      </c>
      <c r="G89" s="129">
        <f>IF(ISBLANK(Rezultati!I83),"",Rezultati!I83)</f>
        <v>28</v>
      </c>
      <c r="H89" s="130" t="str">
        <f>IF(Rezultati!I83=0,"-",IF(Rezultati!I83&lt;50,"F",IF(Rezultati!I83&lt;60,"E",IF(Rezultati!I83&lt;70,"D",IF(Rezultati!I83&lt;80,"C",IF(Rezultati!I83&lt;90,"B","A"))))))</f>
        <v>F</v>
      </c>
      <c r="I89" s="18"/>
    </row>
    <row r="90" spans="1:9" ht="12.75">
      <c r="A90" s="76" t="str">
        <f>IF(ISBLANK(Rezultati!B84),"",Rezultati!B84)</f>
        <v>44/2010</v>
      </c>
      <c r="B90" s="77" t="str">
        <f>IF(ISBLANK(Rezultati!C84),"",Rezultati!C84)</f>
        <v>Dvožak Mirko</v>
      </c>
      <c r="C90" s="129">
        <f>IF(ISBLANK(Rezultati!D84),"",Rezultati!D84)</f>
      </c>
      <c r="D90" s="129">
        <f>IF(ISBLANK(Rezultati!E84),"",Rezultati!E84)</f>
      </c>
      <c r="E90" s="129">
        <f>IF(ISBLANK(Rezultati!G84),"",Rezultati!G84)</f>
      </c>
      <c r="F90" s="129">
        <f>IF(ISBLANK(Rezultati!H84),"",Rezultati!H84)</f>
      </c>
      <c r="G90" s="129">
        <f>IF(ISBLANK(Rezultati!I84),"",Rezultati!I84)</f>
        <v>0</v>
      </c>
      <c r="H90" s="130" t="str">
        <f>IF(Rezultati!I84=0,"-",IF(Rezultati!I84&lt;50,"F",IF(Rezultati!I84&lt;60,"E",IF(Rezultati!I84&lt;70,"D",IF(Rezultati!I84&lt;80,"C",IF(Rezultati!I84&lt;90,"B","A"))))))</f>
        <v>-</v>
      </c>
      <c r="I90" s="18"/>
    </row>
    <row r="91" spans="1:9" ht="12.75">
      <c r="A91" s="76" t="str">
        <f>IF(ISBLANK(Rezultati!B85),"",Rezultati!B85)</f>
        <v>63/2010</v>
      </c>
      <c r="B91" s="77" t="str">
        <f>IF(ISBLANK(Rezultati!C85),"",Rezultati!C85)</f>
        <v>Dedić Boban</v>
      </c>
      <c r="C91" s="129">
        <f>IF(ISBLANK(Rezultati!D85),"",Rezultati!D85)</f>
      </c>
      <c r="D91" s="129">
        <f>IF(ISBLANK(Rezultati!E85),"",Rezultati!E85)</f>
      </c>
      <c r="E91" s="129">
        <f>IF(ISBLANK(Rezultati!G85),"",Rezultati!G85)</f>
      </c>
      <c r="F91" s="129">
        <f>IF(ISBLANK(Rezultati!H85),"",Rezultati!H85)</f>
      </c>
      <c r="G91" s="129">
        <f>IF(ISBLANK(Rezultati!I85),"",Rezultati!I85)</f>
        <v>0</v>
      </c>
      <c r="H91" s="130" t="str">
        <f>IF(Rezultati!I85=0,"-",IF(Rezultati!I85&lt;50,"F",IF(Rezultati!I85&lt;60,"E",IF(Rezultati!I85&lt;70,"D",IF(Rezultati!I85&lt;80,"C",IF(Rezultati!I85&lt;90,"B","A"))))))</f>
        <v>-</v>
      </c>
      <c r="I91" s="18"/>
    </row>
    <row r="92" spans="1:9" ht="12.75">
      <c r="A92" s="76" t="str">
        <f>IF(ISBLANK(Rezultati!B86),"",Rezultati!B86)</f>
        <v>9011/2010</v>
      </c>
      <c r="B92" s="77" t="str">
        <f>IF(ISBLANK(Rezultati!C86),"",Rezultati!C86)</f>
        <v>Koprivica Tanja</v>
      </c>
      <c r="C92" s="129">
        <f>IF(ISBLANK(Rezultati!D86),"",Rezultati!D86)</f>
      </c>
      <c r="D92" s="129">
        <f>IF(ISBLANK(Rezultati!E86),"",Rezultati!E86)</f>
      </c>
      <c r="E92" s="129">
        <f>IF(ISBLANK(Rezultati!G86),"",Rezultati!G86)</f>
      </c>
      <c r="F92" s="129">
        <f>IF(ISBLANK(Rezultati!H86),"",Rezultati!H86)</f>
      </c>
      <c r="G92" s="129">
        <f>IF(ISBLANK(Rezultati!I86),"",Rezultati!I86)</f>
        <v>0</v>
      </c>
      <c r="H92" s="130" t="str">
        <f>IF(Rezultati!I86=0,"-",IF(Rezultati!I86&lt;50,"F",IF(Rezultati!I86&lt;60,"E",IF(Rezultati!I86&lt;70,"D",IF(Rezultati!I86&lt;80,"C",IF(Rezultati!I86&lt;90,"B","A"))))))</f>
        <v>-</v>
      </c>
      <c r="I92" s="18"/>
    </row>
    <row r="93" spans="1:9" ht="12.75">
      <c r="A93" s="76" t="str">
        <f>IF(ISBLANK(Rezultati!B87),"",Rezultati!B87)</f>
        <v>23/2009</v>
      </c>
      <c r="B93" s="77" t="str">
        <f>IF(ISBLANK(Rezultati!C87),"",Rezultati!C87)</f>
        <v>Vojinović Pavle</v>
      </c>
      <c r="C93" s="129">
        <f>IF(ISBLANK(Rezultati!D87),"",Rezultati!D87)</f>
      </c>
      <c r="D93" s="129">
        <f>IF(ISBLANK(Rezultati!E87),"",Rezultati!E87)</f>
      </c>
      <c r="E93" s="129">
        <f>IF(ISBLANK(Rezultati!G87),"",Rezultati!G87)</f>
      </c>
      <c r="F93" s="129">
        <f>IF(ISBLANK(Rezultati!H87),"",Rezultati!H87)</f>
      </c>
      <c r="G93" s="129">
        <f>IF(ISBLANK(Rezultati!I87),"",Rezultati!I87)</f>
        <v>0</v>
      </c>
      <c r="H93" s="130" t="str">
        <f>IF(Rezultati!I87=0,"-",IF(Rezultati!I87&lt;50,"F",IF(Rezultati!I87&lt;60,"E",IF(Rezultati!I87&lt;70,"D",IF(Rezultati!I87&lt;80,"C",IF(Rezultati!I87&lt;90,"B","A"))))))</f>
        <v>-</v>
      </c>
      <c r="I93" s="18"/>
    </row>
    <row r="94" spans="1:9" ht="12.75">
      <c r="A94" s="76" t="str">
        <f>IF(ISBLANK(Rezultati!B88),"",Rezultati!B88)</f>
        <v>14/2008</v>
      </c>
      <c r="B94" s="77" t="str">
        <f>IF(ISBLANK(Rezultati!C88),"",Rezultati!C88)</f>
        <v>Kovačević Mladen</v>
      </c>
      <c r="C94" s="129">
        <f>IF(ISBLANK(Rezultati!D88),"",Rezultati!D88)</f>
        <v>19</v>
      </c>
      <c r="D94" s="129">
        <f>IF(ISBLANK(Rezultati!E88),"",Rezultati!E88)</f>
      </c>
      <c r="E94" s="129">
        <f>IF(ISBLANK(Rezultati!G88),"",Rezultati!G88)</f>
      </c>
      <c r="F94" s="129">
        <f>IF(ISBLANK(Rezultati!H88),"",Rezultati!H88)</f>
      </c>
      <c r="G94" s="129">
        <f>IF(ISBLANK(Rezultati!I88),"",Rezultati!I88)</f>
        <v>19</v>
      </c>
      <c r="H94" s="130" t="str">
        <f>IF(Rezultati!I88=0,"-",IF(Rezultati!I88&lt;50,"F",IF(Rezultati!I88&lt;60,"E",IF(Rezultati!I88&lt;70,"D",IF(Rezultati!I88&lt;80,"C",IF(Rezultati!I88&lt;90,"B","A"))))))</f>
        <v>F</v>
      </c>
      <c r="I94" s="18"/>
    </row>
    <row r="95" spans="1:9" ht="12.75">
      <c r="A95" s="76" t="str">
        <f>IF(ISBLANK(Rezultati!B89),"",Rezultati!B89)</f>
        <v>22/2005</v>
      </c>
      <c r="B95" s="77" t="str">
        <f>IF(ISBLANK(Rezultati!C89),"",Rezultati!C89)</f>
        <v>Simonović Sandra</v>
      </c>
      <c r="C95" s="129">
        <f>IF(ISBLANK(Rezultati!D89),"",Rezultati!D89)</f>
      </c>
      <c r="D95" s="129">
        <f>IF(ISBLANK(Rezultati!E89),"",Rezultati!E89)</f>
      </c>
      <c r="E95" s="129">
        <f>IF(ISBLANK(Rezultati!G89),"",Rezultati!G89)</f>
      </c>
      <c r="F95" s="129">
        <f>IF(ISBLANK(Rezultati!H89),"",Rezultati!H89)</f>
      </c>
      <c r="G95" s="129">
        <f>IF(ISBLANK(Rezultati!I89),"",Rezultati!I89)</f>
        <v>0</v>
      </c>
      <c r="H95" s="130" t="str">
        <f>IF(Rezultati!I89=0,"-",IF(Rezultati!I89&lt;50,"F",IF(Rezultati!I89&lt;60,"E",IF(Rezultati!I89&lt;70,"D",IF(Rezultati!I89&lt;80,"C",IF(Rezultati!I89&lt;90,"B","A"))))))</f>
        <v>-</v>
      </c>
      <c r="I95" s="18"/>
    </row>
    <row r="96" spans="1:9" ht="12.75">
      <c r="A96" s="76">
        <f>IF(ISBLANK(Rezultati!B90),"",Rezultati!B90)</f>
      </c>
      <c r="B96" s="77">
        <f>IF(ISBLANK(Rezultati!C90),"",Rezultati!C90)</f>
      </c>
      <c r="C96" s="129">
        <f>IF(ISBLANK(Rezultati!D90),"",Rezultati!D90)</f>
      </c>
      <c r="D96" s="129">
        <f>IF(ISBLANK(Rezultati!E90),"",Rezultati!E90)</f>
      </c>
      <c r="E96" s="129">
        <f>IF(ISBLANK(Rezultati!G90),"",Rezultati!G90)</f>
      </c>
      <c r="F96" s="129">
        <f>IF(ISBLANK(Rezultati!H90),"",Rezultati!H90)</f>
      </c>
      <c r="G96" s="129">
        <f>IF(ISBLANK(Rezultati!I90),"",Rezultati!I90)</f>
        <v>0</v>
      </c>
      <c r="H96" s="130" t="str">
        <f>IF(Rezultati!I90=0,"-",IF(Rezultati!I90&lt;50,"F",IF(Rezultati!I90&lt;60,"E",IF(Rezultati!I90&lt;70,"D",IF(Rezultati!I90&lt;80,"C",IF(Rezultati!I90&lt;90,"B","A"))))))</f>
        <v>-</v>
      </c>
      <c r="I96" s="18"/>
    </row>
    <row r="97" spans="1:9" ht="12.75">
      <c r="A97" s="76">
        <f>IF(ISBLANK(Rezultati!B91),"",Rezultati!B91)</f>
      </c>
      <c r="B97" s="77">
        <f>IF(ISBLANK(Rezultati!C91),"",Rezultati!C91)</f>
      </c>
      <c r="C97" s="129">
        <f>IF(ISBLANK(Rezultati!D91),"",Rezultati!D91)</f>
      </c>
      <c r="D97" s="129">
        <f>IF(ISBLANK(Rezultati!E91),"",Rezultati!E91)</f>
      </c>
      <c r="E97" s="129">
        <f>IF(ISBLANK(Rezultati!G91),"",Rezultati!G91)</f>
      </c>
      <c r="F97" s="129">
        <f>IF(ISBLANK(Rezultati!H91),"",Rezultati!H91)</f>
      </c>
      <c r="G97" s="129">
        <f>IF(ISBLANK(Rezultati!I91),"",Rezultati!I91)</f>
        <v>0</v>
      </c>
      <c r="H97" s="130" t="str">
        <f>IF(Rezultati!I91=0,"-",IF(Rezultati!I91&lt;50,"F",IF(Rezultati!I91&lt;60,"E",IF(Rezultati!I91&lt;70,"D",IF(Rezultati!I91&lt;80,"C",IF(Rezultati!I91&lt;90,"B","A"))))))</f>
        <v>-</v>
      </c>
      <c r="I97" s="18"/>
    </row>
    <row r="98" spans="1:9" ht="12.75">
      <c r="A98" s="76">
        <f>IF(ISBLANK(Rezultati!B92),"",Rezultati!B92)</f>
      </c>
      <c r="B98" s="77">
        <f>IF(ISBLANK(Rezultati!C92),"",Rezultati!C92)</f>
      </c>
      <c r="C98" s="129">
        <f>IF(ISBLANK(Rezultati!D92),"",Rezultati!D92)</f>
      </c>
      <c r="D98" s="129">
        <f>IF(ISBLANK(Rezultati!E92),"",Rezultati!E92)</f>
      </c>
      <c r="E98" s="129">
        <f>IF(ISBLANK(Rezultati!G92),"",Rezultati!G92)</f>
      </c>
      <c r="F98" s="129">
        <f>IF(ISBLANK(Rezultati!H92),"",Rezultati!H92)</f>
      </c>
      <c r="G98" s="129">
        <f>IF(ISBLANK(Rezultati!I92),"",Rezultati!I92)</f>
        <v>0</v>
      </c>
      <c r="H98" s="130" t="str">
        <f>IF(Rezultati!I92=0,"-",IF(Rezultati!I92&lt;50,"F",IF(Rezultati!I92&lt;60,"E",IF(Rezultati!I92&lt;70,"D",IF(Rezultati!I92&lt;80,"C",IF(Rezultati!I92&lt;90,"B","A"))))))</f>
        <v>-</v>
      </c>
      <c r="I98" s="18"/>
    </row>
    <row r="99" spans="1:9" ht="12.75">
      <c r="A99" s="76">
        <f>IF(ISBLANK(Rezultati!B93),"",Rezultati!B93)</f>
      </c>
      <c r="B99" s="77">
        <f>IF(ISBLANK(Rezultati!C93),"",Rezultati!C93)</f>
      </c>
      <c r="C99" s="129">
        <f>IF(ISBLANK(Rezultati!D93),"",Rezultati!D93)</f>
      </c>
      <c r="D99" s="129">
        <f>IF(ISBLANK(Rezultati!E93),"",Rezultati!E93)</f>
      </c>
      <c r="E99" s="129">
        <f>IF(ISBLANK(Rezultati!G93),"",Rezultati!G93)</f>
      </c>
      <c r="F99" s="129">
        <f>IF(ISBLANK(Rezultati!H93),"",Rezultati!H93)</f>
      </c>
      <c r="G99" s="129">
        <f>IF(ISBLANK(Rezultati!I93),"",Rezultati!I93)</f>
        <v>0</v>
      </c>
      <c r="H99" s="130" t="str">
        <f>IF(Rezultati!I93=0,"-",IF(Rezultati!I93&lt;50,"F",IF(Rezultati!I93&lt;60,"E",IF(Rezultati!I93&lt;70,"D",IF(Rezultati!I93&lt;80,"C",IF(Rezultati!I93&lt;90,"B","A"))))))</f>
        <v>-</v>
      </c>
      <c r="I99" s="18"/>
    </row>
    <row r="100" spans="1:9" ht="12.75">
      <c r="A100" s="76">
        <f>IF(ISBLANK(Rezultati!B94),"",Rezultati!B94)</f>
      </c>
      <c r="B100" s="77">
        <f>IF(ISBLANK(Rezultati!C94),"",Rezultati!C94)</f>
      </c>
      <c r="C100" s="129">
        <f>IF(ISBLANK(Rezultati!D94),"",Rezultati!D94)</f>
      </c>
      <c r="D100" s="129">
        <f>IF(ISBLANK(Rezultati!E94),"",Rezultati!E94)</f>
      </c>
      <c r="E100" s="129">
        <f>IF(ISBLANK(Rezultati!G94),"",Rezultati!G94)</f>
      </c>
      <c r="F100" s="129">
        <f>IF(ISBLANK(Rezultati!H94),"",Rezultati!H94)</f>
      </c>
      <c r="G100" s="129">
        <f>IF(ISBLANK(Rezultati!I94),"",Rezultati!I94)</f>
        <v>0</v>
      </c>
      <c r="H100" s="130" t="str">
        <f>IF(Rezultati!I94=0,"-",IF(Rezultati!I94&lt;50,"F",IF(Rezultati!I94&lt;60,"E",IF(Rezultati!I94&lt;70,"D",IF(Rezultati!I94&lt;80,"C",IF(Rezultati!I94&lt;90,"B","A"))))))</f>
        <v>-</v>
      </c>
      <c r="I100" s="18"/>
    </row>
    <row r="101" spans="1:9" ht="12.75">
      <c r="A101" s="76">
        <f>IF(ISBLANK(Rezultati!B95),"",Rezultati!B95)</f>
      </c>
      <c r="B101" s="77">
        <f>IF(ISBLANK(Rezultati!C95),"",Rezultati!C95)</f>
      </c>
      <c r="C101" s="129">
        <f>IF(ISBLANK(Rezultati!D95),"",Rezultati!D95)</f>
      </c>
      <c r="D101" s="129">
        <f>IF(ISBLANK(Rezultati!E95),"",Rezultati!E95)</f>
      </c>
      <c r="E101" s="129">
        <f>IF(ISBLANK(Rezultati!G95),"",Rezultati!G95)</f>
      </c>
      <c r="F101" s="129">
        <f>IF(ISBLANK(Rezultati!H95),"",Rezultati!H95)</f>
      </c>
      <c r="G101" s="129">
        <f>IF(ISBLANK(Rezultati!I95),"",Rezultati!I95)</f>
        <v>0</v>
      </c>
      <c r="H101" s="130" t="str">
        <f>IF(Rezultati!I95=0,"-",IF(Rezultati!I95&lt;50,"F",IF(Rezultati!I95&lt;60,"E",IF(Rezultati!I95&lt;70,"D",IF(Rezultati!I95&lt;80,"C",IF(Rezultati!I95&lt;90,"B","A"))))))</f>
        <v>-</v>
      </c>
      <c r="I101" s="18"/>
    </row>
    <row r="102" spans="1:9" ht="12.75">
      <c r="A102" s="76">
        <f>IF(ISBLANK(Rezultati!B96),"",Rezultati!B96)</f>
      </c>
      <c r="B102" s="77">
        <f>IF(ISBLANK(Rezultati!C96),"",Rezultati!C96)</f>
      </c>
      <c r="C102" s="129">
        <f>IF(ISBLANK(Rezultati!D96),"",Rezultati!D96)</f>
      </c>
      <c r="D102" s="129">
        <f>IF(ISBLANK(Rezultati!E96),"",Rezultati!E96)</f>
      </c>
      <c r="E102" s="129">
        <f>IF(ISBLANK(Rezultati!G96),"",Rezultati!G96)</f>
      </c>
      <c r="F102" s="129">
        <f>IF(ISBLANK(Rezultati!H96),"",Rezultati!H96)</f>
      </c>
      <c r="G102" s="129">
        <f>IF(ISBLANK(Rezultati!I96),"",Rezultati!I96)</f>
        <v>0</v>
      </c>
      <c r="H102" s="130" t="str">
        <f>IF(Rezultati!I96=0,"-",IF(Rezultati!I96&lt;50,"F",IF(Rezultati!I96&lt;60,"E",IF(Rezultati!I96&lt;70,"D",IF(Rezultati!I96&lt;80,"C",IF(Rezultati!I96&lt;90,"B","A"))))))</f>
        <v>-</v>
      </c>
      <c r="I102" s="18"/>
    </row>
    <row r="103" spans="1:9" ht="12.75">
      <c r="A103" s="76">
        <f>IF(ISBLANK(Rezultati!B97),"",Rezultati!B97)</f>
      </c>
      <c r="B103" s="77">
        <f>IF(ISBLANK(Rezultati!C97),"",Rezultati!C97)</f>
      </c>
      <c r="C103" s="129">
        <f>IF(ISBLANK(Rezultati!D97),"",Rezultati!D97)</f>
      </c>
      <c r="D103" s="129">
        <f>IF(ISBLANK(Rezultati!E97),"",Rezultati!E97)</f>
      </c>
      <c r="E103" s="129">
        <f>IF(ISBLANK(Rezultati!G97),"",Rezultati!G97)</f>
      </c>
      <c r="F103" s="129">
        <f>IF(ISBLANK(Rezultati!H97),"",Rezultati!H97)</f>
      </c>
      <c r="G103" s="129">
        <f>IF(ISBLANK(Rezultati!I97),"",Rezultati!I97)</f>
        <v>0</v>
      </c>
      <c r="H103" s="130" t="str">
        <f>IF(Rezultati!I97=0,"-",IF(Rezultati!I97&lt;50,"F",IF(Rezultati!I97&lt;60,"E",IF(Rezultati!I97&lt;70,"D",IF(Rezultati!I97&lt;80,"C",IF(Rezultati!I97&lt;90,"B","A"))))))</f>
        <v>-</v>
      </c>
      <c r="I103" s="18"/>
    </row>
    <row r="104" spans="1:9" ht="12.75">
      <c r="A104" s="76">
        <f>IF(ISBLANK(Rezultati!B98),"",Rezultati!B98)</f>
      </c>
      <c r="B104" s="77">
        <f>IF(ISBLANK(Rezultati!C98),"",Rezultati!C98)</f>
      </c>
      <c r="C104" s="129">
        <f>IF(ISBLANK(Rezultati!D98),"",Rezultati!D98)</f>
      </c>
      <c r="D104" s="129">
        <f>IF(ISBLANK(Rezultati!E98),"",Rezultati!E98)</f>
      </c>
      <c r="E104" s="129">
        <f>IF(ISBLANK(Rezultati!G98),"",Rezultati!G98)</f>
      </c>
      <c r="F104" s="129">
        <f>IF(ISBLANK(Rezultati!H98),"",Rezultati!H98)</f>
      </c>
      <c r="G104" s="129">
        <f>IF(ISBLANK(Rezultati!I98),"",Rezultati!I98)</f>
        <v>0</v>
      </c>
      <c r="H104" s="130" t="str">
        <f>IF(Rezultati!I98=0,"-",IF(Rezultati!I98&lt;50,"F",IF(Rezultati!I98&lt;60,"E",IF(Rezultati!I98&lt;70,"D",IF(Rezultati!I98&lt;80,"C",IF(Rezultati!I98&lt;90,"B","A"))))))</f>
        <v>-</v>
      </c>
      <c r="I104" s="18"/>
    </row>
    <row r="105" spans="1:9" ht="12.75">
      <c r="A105" s="76">
        <f>IF(ISBLANK(Rezultati!B99),"",Rezultati!B99)</f>
      </c>
      <c r="B105" s="77">
        <f>IF(ISBLANK(Rezultati!C99),"",Rezultati!C99)</f>
      </c>
      <c r="C105" s="129">
        <f>IF(ISBLANK(Rezultati!D99),"",Rezultati!D99)</f>
      </c>
      <c r="D105" s="129">
        <f>IF(ISBLANK(Rezultati!E99),"",Rezultati!E99)</f>
      </c>
      <c r="E105" s="129">
        <f>IF(ISBLANK(Rezultati!G99),"",Rezultati!G99)</f>
      </c>
      <c r="F105" s="129">
        <f>IF(ISBLANK(Rezultati!H99),"",Rezultati!H99)</f>
      </c>
      <c r="G105" s="129">
        <f>IF(ISBLANK(Rezultati!I99),"",Rezultati!I99)</f>
        <v>0</v>
      </c>
      <c r="H105" s="130" t="str">
        <f>IF(Rezultati!I99=0,"-",IF(Rezultati!I99&lt;50,"F",IF(Rezultati!I99&lt;60,"E",IF(Rezultati!I99&lt;70,"D",IF(Rezultati!I99&lt;80,"C",IF(Rezultati!I99&lt;90,"B","A"))))))</f>
        <v>-</v>
      </c>
      <c r="I105" s="18"/>
    </row>
    <row r="106" spans="1:9" ht="12.75">
      <c r="A106" s="76">
        <f>IF(ISBLANK(Rezultati!B100),"",Rezultati!B100)</f>
      </c>
      <c r="B106" s="77">
        <f>IF(ISBLANK(Rezultati!C100),"",Rezultati!C100)</f>
      </c>
      <c r="C106" s="129">
        <f>IF(ISBLANK(Rezultati!D100),"",Rezultati!D100)</f>
      </c>
      <c r="D106" s="129">
        <f>IF(ISBLANK(Rezultati!E100),"",Rezultati!E100)</f>
      </c>
      <c r="E106" s="129">
        <f>IF(ISBLANK(Rezultati!G100),"",Rezultati!G100)</f>
      </c>
      <c r="F106" s="129">
        <f>IF(ISBLANK(Rezultati!H100),"",Rezultati!H100)</f>
      </c>
      <c r="G106" s="129">
        <f>IF(ISBLANK(Rezultati!I100),"",Rezultati!I100)</f>
        <v>0</v>
      </c>
      <c r="H106" s="130" t="str">
        <f>IF(Rezultati!I100=0,"-",IF(Rezultati!I100&lt;50,"F",IF(Rezultati!I100&lt;60,"E",IF(Rezultati!I100&lt;70,"D",IF(Rezultati!I100&lt;80,"C",IF(Rezultati!I100&lt;90,"B","A"))))))</f>
        <v>-</v>
      </c>
      <c r="I106" s="18"/>
    </row>
    <row r="107" spans="1:9" ht="12.75">
      <c r="A107" s="76">
        <f>IF(ISBLANK(Rezultati!B101),"",Rezultati!B101)</f>
      </c>
      <c r="B107" s="77">
        <f>IF(ISBLANK(Rezultati!C101),"",Rezultati!C101)</f>
      </c>
      <c r="C107" s="129">
        <f>IF(ISBLANK(Rezultati!D101),"",Rezultati!D101)</f>
      </c>
      <c r="D107" s="129">
        <f>IF(ISBLANK(Rezultati!E101),"",Rezultati!E101)</f>
      </c>
      <c r="E107" s="129">
        <f>IF(ISBLANK(Rezultati!G101),"",Rezultati!G101)</f>
      </c>
      <c r="F107" s="129">
        <f>IF(ISBLANK(Rezultati!H101),"",Rezultati!H101)</f>
      </c>
      <c r="G107" s="129">
        <f>IF(ISBLANK(Rezultati!I101),"",Rezultati!I101)</f>
        <v>0</v>
      </c>
      <c r="H107" s="130" t="str">
        <f>IF(Rezultati!I101=0,"-",IF(Rezultati!I101&lt;50,"F",IF(Rezultati!I101&lt;60,"E",IF(Rezultati!I101&lt;70,"D",IF(Rezultati!I101&lt;80,"C",IF(Rezultati!I101&lt;90,"B","A"))))))</f>
        <v>-</v>
      </c>
      <c r="I107" s="18"/>
    </row>
    <row r="108" spans="1:9" ht="12.75">
      <c r="A108" s="76">
        <f>IF(ISBLANK(Rezultati!B102),"",Rezultati!B102)</f>
      </c>
      <c r="B108" s="77">
        <f>IF(ISBLANK(Rezultati!C102),"",Rezultati!C102)</f>
      </c>
      <c r="C108" s="129">
        <f>IF(ISBLANK(Rezultati!D102),"",Rezultati!D102)</f>
      </c>
      <c r="D108" s="129">
        <f>IF(ISBLANK(Rezultati!E102),"",Rezultati!E102)</f>
      </c>
      <c r="E108" s="129">
        <f>IF(ISBLANK(Rezultati!G102),"",Rezultati!G102)</f>
      </c>
      <c r="F108" s="129">
        <f>IF(ISBLANK(Rezultati!H102),"",Rezultati!H102)</f>
      </c>
      <c r="G108" s="129">
        <f>IF(ISBLANK(Rezultati!I102),"",Rezultati!I102)</f>
        <v>0</v>
      </c>
      <c r="H108" s="130" t="str">
        <f>IF(Rezultati!I102=0,"-",IF(Rezultati!I102&lt;50,"F",IF(Rezultati!I102&lt;60,"E",IF(Rezultati!I102&lt;70,"D",IF(Rezultati!I102&lt;80,"C",IF(Rezultati!I102&lt;90,"B","A"))))))</f>
        <v>-</v>
      </c>
      <c r="I108" s="18"/>
    </row>
    <row r="109" spans="1:9" ht="12.75">
      <c r="A109" s="76">
        <f>IF(ISBLANK(Rezultati!B103),"",Rezultati!B103)</f>
      </c>
      <c r="B109" s="77">
        <f>IF(ISBLANK(Rezultati!C103),"",Rezultati!C103)</f>
      </c>
      <c r="C109" s="129">
        <f>IF(ISBLANK(Rezultati!D103),"",Rezultati!D103)</f>
      </c>
      <c r="D109" s="129">
        <f>IF(ISBLANK(Rezultati!E103),"",Rezultati!E103)</f>
      </c>
      <c r="E109" s="129">
        <f>IF(ISBLANK(Rezultati!G103),"",Rezultati!G103)</f>
      </c>
      <c r="F109" s="129">
        <f>IF(ISBLANK(Rezultati!H103),"",Rezultati!H103)</f>
      </c>
      <c r="G109" s="129">
        <f>IF(ISBLANK(Rezultati!I103),"",Rezultati!I103)</f>
        <v>0</v>
      </c>
      <c r="H109" s="130" t="str">
        <f>IF(Rezultati!I103=0,"-",IF(Rezultati!I103&lt;50,"F",IF(Rezultati!I103&lt;60,"E",IF(Rezultati!I103&lt;70,"D",IF(Rezultati!I103&lt;80,"C",IF(Rezultati!I103&lt;90,"B","A"))))))</f>
        <v>-</v>
      </c>
      <c r="I109" s="18"/>
    </row>
    <row r="110" spans="1:9" ht="12.75">
      <c r="A110" s="76">
        <f>IF(ISBLANK(Rezultati!B104),"",Rezultati!B104)</f>
      </c>
      <c r="B110" s="77">
        <f>IF(ISBLANK(Rezultati!C104),"",Rezultati!C104)</f>
      </c>
      <c r="C110" s="129">
        <f>IF(ISBLANK(Rezultati!D104),"",Rezultati!D104)</f>
      </c>
      <c r="D110" s="129">
        <f>IF(ISBLANK(Rezultati!E104),"",Rezultati!E104)</f>
      </c>
      <c r="E110" s="129">
        <f>IF(ISBLANK(Rezultati!G104),"",Rezultati!G104)</f>
      </c>
      <c r="F110" s="129">
        <f>IF(ISBLANK(Rezultati!H104),"",Rezultati!H104)</f>
      </c>
      <c r="G110" s="129">
        <f>IF(ISBLANK(Rezultati!I104),"",Rezultati!I104)</f>
        <v>0</v>
      </c>
      <c r="H110" s="130" t="str">
        <f>IF(Rezultati!I104=0,"-",IF(Rezultati!I104&lt;50,"F",IF(Rezultati!I104&lt;60,"E",IF(Rezultati!I104&lt;70,"D",IF(Rezultati!I104&lt;80,"C",IF(Rezultati!I104&lt;90,"B","A"))))))</f>
        <v>-</v>
      </c>
      <c r="I110" s="18"/>
    </row>
    <row r="111" spans="1:9" ht="12.75">
      <c r="A111" s="76">
        <f>IF(ISBLANK(Rezultati!B105),"",Rezultati!B105)</f>
      </c>
      <c r="B111" s="77">
        <f>IF(ISBLANK(Rezultati!C105),"",Rezultati!C105)</f>
      </c>
      <c r="C111" s="129">
        <f>IF(ISBLANK(Rezultati!D105),"",Rezultati!D105)</f>
      </c>
      <c r="D111" s="129">
        <f>IF(ISBLANK(Rezultati!E105),"",Rezultati!E105)</f>
      </c>
      <c r="E111" s="129">
        <f>IF(ISBLANK(Rezultati!G105),"",Rezultati!G105)</f>
      </c>
      <c r="F111" s="129">
        <f>IF(ISBLANK(Rezultati!H105),"",Rezultati!H105)</f>
      </c>
      <c r="G111" s="129">
        <f>IF(ISBLANK(Rezultati!I105),"",Rezultati!I105)</f>
        <v>0</v>
      </c>
      <c r="H111" s="130" t="str">
        <f>IF(Rezultati!I105=0,"-",IF(Rezultati!I105&lt;50,"F",IF(Rezultati!I105&lt;60,"E",IF(Rezultati!I105&lt;70,"D",IF(Rezultati!I105&lt;80,"C",IF(Rezultati!I105&lt;90,"B","A"))))))</f>
        <v>-</v>
      </c>
      <c r="I111" s="18"/>
    </row>
    <row r="112" spans="1:9" ht="12.75">
      <c r="A112" s="76">
        <f>IF(ISBLANK(Rezultati!B106),"",Rezultati!B106)</f>
      </c>
      <c r="B112" s="77">
        <f>IF(ISBLANK(Rezultati!C106),"",Rezultati!C106)</f>
      </c>
      <c r="C112" s="129">
        <f>IF(ISBLANK(Rezultati!D106),"",Rezultati!D106)</f>
      </c>
      <c r="D112" s="129">
        <f>IF(ISBLANK(Rezultati!E106),"",Rezultati!E106)</f>
      </c>
      <c r="E112" s="129">
        <f>IF(ISBLANK(Rezultati!G106),"",Rezultati!G106)</f>
      </c>
      <c r="F112" s="129">
        <f>IF(ISBLANK(Rezultati!H106),"",Rezultati!H106)</f>
      </c>
      <c r="G112" s="129">
        <f>IF(ISBLANK(Rezultati!I106),"",Rezultati!I106)</f>
        <v>0</v>
      </c>
      <c r="H112" s="130" t="str">
        <f>IF(Rezultati!I106=0,"-",IF(Rezultati!I106&lt;50,"F",IF(Rezultati!I106&lt;60,"E",IF(Rezultati!I106&lt;70,"D",IF(Rezultati!I106&lt;80,"C",IF(Rezultati!I106&lt;90,"B","A"))))))</f>
        <v>-</v>
      </c>
      <c r="I112" s="18"/>
    </row>
    <row r="113" spans="1:9" ht="12.75">
      <c r="A113" s="76">
        <f>IF(ISBLANK(Rezultati!B107),"",Rezultati!B107)</f>
      </c>
      <c r="B113" s="77">
        <f>IF(ISBLANK(Rezultati!C107),"",Rezultati!C107)</f>
      </c>
      <c r="C113" s="129">
        <f>IF(ISBLANK(Rezultati!D107),"",Rezultati!D107)</f>
      </c>
      <c r="D113" s="129">
        <f>IF(ISBLANK(Rezultati!E107),"",Rezultati!E107)</f>
      </c>
      <c r="E113" s="129">
        <f>IF(ISBLANK(Rezultati!G107),"",Rezultati!G107)</f>
      </c>
      <c r="F113" s="129">
        <f>IF(ISBLANK(Rezultati!H107),"",Rezultati!H107)</f>
      </c>
      <c r="G113" s="129">
        <f>IF(ISBLANK(Rezultati!I107),"",Rezultati!I107)</f>
        <v>0</v>
      </c>
      <c r="H113" s="130" t="str">
        <f>IF(Rezultati!I107=0,"-",IF(Rezultati!I107&lt;50,"F",IF(Rezultati!I107&lt;60,"E",IF(Rezultati!I107&lt;70,"D",IF(Rezultati!I107&lt;80,"C",IF(Rezultati!I107&lt;90,"B","A"))))))</f>
        <v>-</v>
      </c>
      <c r="I113" s="18"/>
    </row>
    <row r="114" spans="1:9" ht="12.75">
      <c r="A114" s="76">
        <f>IF(ISBLANK(Rezultati!B108),"",Rezultati!B108)</f>
      </c>
      <c r="B114" s="77">
        <f>IF(ISBLANK(Rezultati!C108),"",Rezultati!C108)</f>
      </c>
      <c r="C114" s="129">
        <f>IF(ISBLANK(Rezultati!D108),"",Rezultati!D108)</f>
      </c>
      <c r="D114" s="129">
        <f>IF(ISBLANK(Rezultati!E108),"",Rezultati!E108)</f>
      </c>
      <c r="E114" s="129">
        <f>IF(ISBLANK(Rezultati!G108),"",Rezultati!G108)</f>
      </c>
      <c r="F114" s="129">
        <f>IF(ISBLANK(Rezultati!H108),"",Rezultati!H108)</f>
      </c>
      <c r="G114" s="129">
        <f>IF(ISBLANK(Rezultati!I108),"",Rezultati!I108)</f>
        <v>0</v>
      </c>
      <c r="H114" s="130" t="str">
        <f>IF(Rezultati!I108=0,"-",IF(Rezultati!I108&lt;50,"F",IF(Rezultati!I108&lt;60,"E",IF(Rezultati!I108&lt;70,"D",IF(Rezultati!I108&lt;80,"C",IF(Rezultati!I108&lt;90,"B","A"))))))</f>
        <v>-</v>
      </c>
      <c r="I114" s="18"/>
    </row>
    <row r="115" spans="1:9" ht="12.75">
      <c r="A115" s="76">
        <f>IF(ISBLANK(Rezultati!B109),"",Rezultati!B109)</f>
      </c>
      <c r="B115" s="77">
        <f>IF(ISBLANK(Rezultati!C109),"",Rezultati!C109)</f>
      </c>
      <c r="C115" s="129">
        <f>IF(ISBLANK(Rezultati!D109),"",Rezultati!D109)</f>
      </c>
      <c r="D115" s="129">
        <f>IF(ISBLANK(Rezultati!E109),"",Rezultati!E109)</f>
      </c>
      <c r="E115" s="129">
        <f>IF(ISBLANK(Rezultati!G109),"",Rezultati!G109)</f>
      </c>
      <c r="F115" s="129">
        <f>IF(ISBLANK(Rezultati!H109),"",Rezultati!H109)</f>
      </c>
      <c r="G115" s="129">
        <f>IF(ISBLANK(Rezultati!I109),"",Rezultati!I109)</f>
        <v>0</v>
      </c>
      <c r="H115" s="130" t="str">
        <f>IF(Rezultati!I109=0,"-",IF(Rezultati!I109&lt;50,"F",IF(Rezultati!I109&lt;60,"E",IF(Rezultati!I109&lt;70,"D",IF(Rezultati!I109&lt;80,"C",IF(Rezultati!I109&lt;90,"B","A"))))))</f>
        <v>-</v>
      </c>
      <c r="I115" s="18"/>
    </row>
    <row r="116" spans="1:9" ht="12.75">
      <c r="A116" s="76">
        <f>IF(ISBLANK(Rezultati!B110),"",Rezultati!B110)</f>
      </c>
      <c r="B116" s="77">
        <f>IF(ISBLANK(Rezultati!C110),"",Rezultati!C110)</f>
      </c>
      <c r="C116" s="129">
        <f>IF(ISBLANK(Rezultati!D110),"",Rezultati!D110)</f>
      </c>
      <c r="D116" s="129">
        <f>IF(ISBLANK(Rezultati!E110),"",Rezultati!E110)</f>
      </c>
      <c r="E116" s="129">
        <f>IF(ISBLANK(Rezultati!G110),"",Rezultati!G110)</f>
      </c>
      <c r="F116" s="129">
        <f>IF(ISBLANK(Rezultati!H110),"",Rezultati!H110)</f>
      </c>
      <c r="G116" s="129">
        <f>IF(ISBLANK(Rezultati!I110),"",Rezultati!I110)</f>
        <v>0</v>
      </c>
      <c r="H116" s="130" t="str">
        <f>IF(Rezultati!I110=0,"-",IF(Rezultati!I110&lt;50,"F",IF(Rezultati!I110&lt;60,"E",IF(Rezultati!I110&lt;70,"D",IF(Rezultati!I110&lt;80,"C",IF(Rezultati!I110&lt;90,"B","A"))))))</f>
        <v>-</v>
      </c>
      <c r="I116" s="18"/>
    </row>
    <row r="117" spans="1:9" ht="12.75">
      <c r="A117" s="76">
        <f>IF(ISBLANK(Rezultati!B111),"",Rezultati!B111)</f>
      </c>
      <c r="B117" s="77">
        <f>IF(ISBLANK(Rezultati!C111),"",Rezultati!C111)</f>
      </c>
      <c r="C117" s="129">
        <f>IF(ISBLANK(Rezultati!D111),"",Rezultati!D111)</f>
      </c>
      <c r="D117" s="129">
        <f>IF(ISBLANK(Rezultati!E111),"",Rezultati!E111)</f>
      </c>
      <c r="E117" s="129">
        <f>IF(ISBLANK(Rezultati!G111),"",Rezultati!G111)</f>
      </c>
      <c r="F117" s="129">
        <f>IF(ISBLANK(Rezultati!H111),"",Rezultati!H111)</f>
      </c>
      <c r="G117" s="129">
        <f>IF(ISBLANK(Rezultati!I111),"",Rezultati!I111)</f>
        <v>0</v>
      </c>
      <c r="H117" s="130" t="str">
        <f>IF(Rezultati!I111=0,"-",IF(Rezultati!I111&lt;50,"F",IF(Rezultati!I111&lt;60,"E",IF(Rezultati!I111&lt;70,"D",IF(Rezultati!I111&lt;80,"C",IF(Rezultati!I111&lt;90,"B","A"))))))</f>
        <v>-</v>
      </c>
      <c r="I117" s="18"/>
    </row>
    <row r="118" spans="1:9" ht="12.75">
      <c r="A118" s="76">
        <f>IF(ISBLANK(Rezultati!B112),"",Rezultati!B112)</f>
      </c>
      <c r="B118" s="77">
        <f>IF(ISBLANK(Rezultati!C112),"",Rezultati!C112)</f>
      </c>
      <c r="C118" s="129">
        <f>IF(ISBLANK(Rezultati!D112),"",Rezultati!D112)</f>
      </c>
      <c r="D118" s="129">
        <f>IF(ISBLANK(Rezultati!E112),"",Rezultati!E112)</f>
      </c>
      <c r="E118" s="129">
        <f>IF(ISBLANK(Rezultati!G112),"",Rezultati!G112)</f>
      </c>
      <c r="F118" s="129">
        <f>IF(ISBLANK(Rezultati!H112),"",Rezultati!H112)</f>
      </c>
      <c r="G118" s="129">
        <f>IF(ISBLANK(Rezultati!I112),"",Rezultati!I112)</f>
        <v>0</v>
      </c>
      <c r="H118" s="130" t="str">
        <f>IF(Rezultati!I112=0,"-",IF(Rezultati!I112&lt;50,"F",IF(Rezultati!I112&lt;60,"E",IF(Rezultati!I112&lt;70,"D",IF(Rezultati!I112&lt;80,"C",IF(Rezultati!I112&lt;90,"B","A"))))))</f>
        <v>-</v>
      </c>
      <c r="I118" s="18"/>
    </row>
    <row r="119" spans="1:9" ht="12.75">
      <c r="A119" s="76">
        <f>IF(ISBLANK(Rezultati!B113),"",Rezultati!B113)</f>
      </c>
      <c r="B119" s="77">
        <f>IF(ISBLANK(Rezultati!C113),"",Rezultati!C113)</f>
      </c>
      <c r="C119" s="129">
        <f>IF(ISBLANK(Rezultati!D113),"",Rezultati!D113)</f>
      </c>
      <c r="D119" s="129">
        <f>IF(ISBLANK(Rezultati!E113),"",Rezultati!E113)</f>
      </c>
      <c r="E119" s="129">
        <f>IF(ISBLANK(Rezultati!G113),"",Rezultati!G113)</f>
      </c>
      <c r="F119" s="129">
        <f>IF(ISBLANK(Rezultati!H113),"",Rezultati!H113)</f>
      </c>
      <c r="G119" s="129">
        <f>IF(ISBLANK(Rezultati!I113),"",Rezultati!I113)</f>
        <v>0</v>
      </c>
      <c r="H119" s="130" t="str">
        <f>IF(Rezultati!I113=0,"-",IF(Rezultati!I113&lt;50,"F",IF(Rezultati!I113&lt;60,"E",IF(Rezultati!I113&lt;70,"D",IF(Rezultati!I113&lt;80,"C",IF(Rezultati!I113&lt;90,"B","A"))))))</f>
        <v>-</v>
      </c>
      <c r="I119" s="18"/>
    </row>
    <row r="120" spans="1:9" ht="12.75">
      <c r="A120" s="76">
        <f>IF(ISBLANK(Rezultati!B114),"",Rezultati!B114)</f>
      </c>
      <c r="B120" s="77">
        <f>IF(ISBLANK(Rezultati!C114),"",Rezultati!C114)</f>
      </c>
      <c r="C120" s="129">
        <f>IF(ISBLANK(Rezultati!D114),"",Rezultati!D114)</f>
      </c>
      <c r="D120" s="129">
        <f>IF(ISBLANK(Rezultati!E114),"",Rezultati!E114)</f>
      </c>
      <c r="E120" s="129">
        <f>IF(ISBLANK(Rezultati!G114),"",Rezultati!G114)</f>
      </c>
      <c r="F120" s="129">
        <f>IF(ISBLANK(Rezultati!H114),"",Rezultati!H114)</f>
      </c>
      <c r="G120" s="129">
        <f>IF(ISBLANK(Rezultati!I114),"",Rezultati!I114)</f>
        <v>0</v>
      </c>
      <c r="H120" s="130" t="str">
        <f>IF(Rezultati!I114=0,"-",IF(Rezultati!I114&lt;50,"F",IF(Rezultati!I114&lt;60,"E",IF(Rezultati!I114&lt;70,"D",IF(Rezultati!I114&lt;80,"C",IF(Rezultati!I114&lt;90,"B","A"))))))</f>
        <v>-</v>
      </c>
      <c r="I120" s="18"/>
    </row>
    <row r="121" spans="1:9" ht="12.75">
      <c r="A121" s="76">
        <f>IF(ISBLANK(Rezultati!B115),"",Rezultati!B115)</f>
      </c>
      <c r="B121" s="77">
        <f>IF(ISBLANK(Rezultati!C115),"",Rezultati!C115)</f>
      </c>
      <c r="C121" s="129">
        <f>IF(ISBLANK(Rezultati!D115),"",Rezultati!D115)</f>
      </c>
      <c r="D121" s="129">
        <f>IF(ISBLANK(Rezultati!E115),"",Rezultati!E115)</f>
      </c>
      <c r="E121" s="129">
        <f>IF(ISBLANK(Rezultati!G115),"",Rezultati!G115)</f>
      </c>
      <c r="F121" s="129">
        <f>IF(ISBLANK(Rezultati!H115),"",Rezultati!H115)</f>
      </c>
      <c r="G121" s="129">
        <f>IF(ISBLANK(Rezultati!I115),"",Rezultati!I115)</f>
        <v>0</v>
      </c>
      <c r="H121" s="130" t="str">
        <f>IF(Rezultati!I115=0,"-",IF(Rezultati!I115&lt;50,"F",IF(Rezultati!I115&lt;60,"E",IF(Rezultati!I115&lt;70,"D",IF(Rezultati!I115&lt;80,"C",IF(Rezultati!I115&lt;90,"B","A"))))))</f>
        <v>-</v>
      </c>
      <c r="I121" s="18"/>
    </row>
    <row r="122" spans="1:9" ht="12.75">
      <c r="A122" s="76">
        <f>IF(ISBLANK(Rezultati!B116),"",Rezultati!B116)</f>
      </c>
      <c r="B122" s="77">
        <f>IF(ISBLANK(Rezultati!C116),"",Rezultati!C116)</f>
      </c>
      <c r="C122" s="129">
        <f>IF(ISBLANK(Rezultati!D116),"",Rezultati!D116)</f>
      </c>
      <c r="D122" s="129">
        <f>IF(ISBLANK(Rezultati!E116),"",Rezultati!E116)</f>
      </c>
      <c r="E122" s="129">
        <f>IF(ISBLANK(Rezultati!G116),"",Rezultati!G116)</f>
      </c>
      <c r="F122" s="129">
        <f>IF(ISBLANK(Rezultati!H116),"",Rezultati!H116)</f>
      </c>
      <c r="G122" s="129">
        <f>IF(ISBLANK(Rezultati!I116),"",Rezultati!I116)</f>
        <v>0</v>
      </c>
      <c r="H122" s="130" t="str">
        <f>IF(Rezultati!I116=0,"-",IF(Rezultati!I116&lt;50,"F",IF(Rezultati!I116&lt;60,"E",IF(Rezultati!I116&lt;70,"D",IF(Rezultati!I116&lt;80,"C",IF(Rezultati!I116&lt;90,"B","A"))))))</f>
        <v>-</v>
      </c>
      <c r="I122" s="18"/>
    </row>
    <row r="123" spans="1:9" ht="12.75">
      <c r="A123" s="76">
        <f>IF(ISBLANK(Rezultati!B117),"",Rezultati!B117)</f>
      </c>
      <c r="B123" s="77">
        <f>IF(ISBLANK(Rezultati!C117),"",Rezultati!C117)</f>
      </c>
      <c r="C123" s="129">
        <f>IF(ISBLANK(Rezultati!D117),"",Rezultati!D117)</f>
      </c>
      <c r="D123" s="129">
        <f>IF(ISBLANK(Rezultati!E117),"",Rezultati!E117)</f>
      </c>
      <c r="E123" s="129">
        <f>IF(ISBLANK(Rezultati!G117),"",Rezultati!G117)</f>
      </c>
      <c r="F123" s="129">
        <f>IF(ISBLANK(Rezultati!H117),"",Rezultati!H117)</f>
      </c>
      <c r="G123" s="129">
        <f>IF(ISBLANK(Rezultati!I117),"",Rezultati!I117)</f>
        <v>0</v>
      </c>
      <c r="H123" s="130" t="str">
        <f>IF(Rezultati!I117=0,"-",IF(Rezultati!I117&lt;50,"F",IF(Rezultati!I117&lt;60,"E",IF(Rezultati!I117&lt;70,"D",IF(Rezultati!I117&lt;80,"C",IF(Rezultati!I117&lt;90,"B","A"))))))</f>
        <v>-</v>
      </c>
      <c r="I123" s="18"/>
    </row>
    <row r="124" spans="1:9" ht="12.75">
      <c r="A124" s="76">
        <f>IF(ISBLANK(Rezultati!B118),"",Rezultati!B118)</f>
      </c>
      <c r="B124" s="77">
        <f>IF(ISBLANK(Rezultati!C118),"",Rezultati!C118)</f>
      </c>
      <c r="C124" s="129">
        <f>IF(ISBLANK(Rezultati!D118),"",Rezultati!D118)</f>
      </c>
      <c r="D124" s="129">
        <f>IF(ISBLANK(Rezultati!E118),"",Rezultati!E118)</f>
      </c>
      <c r="E124" s="129">
        <f>IF(ISBLANK(Rezultati!G118),"",Rezultati!G118)</f>
      </c>
      <c r="F124" s="129">
        <f>IF(ISBLANK(Rezultati!H118),"",Rezultati!H118)</f>
      </c>
      <c r="G124" s="129">
        <f>IF(ISBLANK(Rezultati!I118),"",Rezultati!I118)</f>
        <v>0</v>
      </c>
      <c r="H124" s="130" t="str">
        <f>IF(Rezultati!I118=0,"-",IF(Rezultati!I118&lt;50,"F",IF(Rezultati!I118&lt;60,"E",IF(Rezultati!I118&lt;70,"D",IF(Rezultati!I118&lt;80,"C",IF(Rezultati!I118&lt;90,"B","A"))))))</f>
        <v>-</v>
      </c>
      <c r="I124" s="18"/>
    </row>
    <row r="125" spans="1:9" ht="12.75">
      <c r="A125" s="76">
        <f>IF(ISBLANK(Rezultati!B119),"",Rezultati!B119)</f>
      </c>
      <c r="B125" s="77">
        <f>IF(ISBLANK(Rezultati!C119),"",Rezultati!C119)</f>
      </c>
      <c r="C125" s="129">
        <f>IF(ISBLANK(Rezultati!D119),"",Rezultati!D119)</f>
      </c>
      <c r="D125" s="129">
        <f>IF(ISBLANK(Rezultati!E119),"",Rezultati!E119)</f>
      </c>
      <c r="E125" s="129">
        <f>IF(ISBLANK(Rezultati!G119),"",Rezultati!G119)</f>
      </c>
      <c r="F125" s="129">
        <f>IF(ISBLANK(Rezultati!H119),"",Rezultati!H119)</f>
      </c>
      <c r="G125" s="129">
        <f>IF(ISBLANK(Rezultati!I119),"",Rezultati!I119)</f>
        <v>0</v>
      </c>
      <c r="H125" s="130" t="str">
        <f>IF(Rezultati!I119=0,"-",IF(Rezultati!I119&lt;50,"F",IF(Rezultati!I119&lt;60,"E",IF(Rezultati!I119&lt;70,"D",IF(Rezultati!I119&lt;80,"C",IF(Rezultati!I119&lt;90,"B","A"))))))</f>
        <v>-</v>
      </c>
      <c r="I125" s="18"/>
    </row>
    <row r="126" spans="1:9" ht="12.75">
      <c r="A126" s="76">
        <f>IF(ISBLANK(Rezultati!B120),"",Rezultati!B120)</f>
      </c>
      <c r="B126" s="77">
        <f>IF(ISBLANK(Rezultati!C120),"",Rezultati!C120)</f>
      </c>
      <c r="C126" s="129">
        <f>IF(ISBLANK(Rezultati!D120),"",Rezultati!D120)</f>
      </c>
      <c r="D126" s="129">
        <f>IF(ISBLANK(Rezultati!E120),"",Rezultati!E120)</f>
      </c>
      <c r="E126" s="129">
        <f>IF(ISBLANK(Rezultati!G120),"",Rezultati!G120)</f>
      </c>
      <c r="F126" s="129">
        <f>IF(ISBLANK(Rezultati!H120),"",Rezultati!H120)</f>
      </c>
      <c r="G126" s="129">
        <f>IF(ISBLANK(Rezultati!I120),"",Rezultati!I120)</f>
        <v>0</v>
      </c>
      <c r="H126" s="130" t="str">
        <f>IF(Rezultati!I120=0,"-",IF(Rezultati!I120&lt;50,"F",IF(Rezultati!I120&lt;60,"E",IF(Rezultati!I120&lt;70,"D",IF(Rezultati!I120&lt;80,"C",IF(Rezultati!I120&lt;90,"B","A"))))))</f>
        <v>-</v>
      </c>
      <c r="I126" s="18"/>
    </row>
    <row r="127" spans="1:9" ht="12.75">
      <c r="A127" s="76">
        <f>IF(ISBLANK(Rezultati!B121),"",Rezultati!B121)</f>
      </c>
      <c r="B127" s="77">
        <f>IF(ISBLANK(Rezultati!C121),"",Rezultati!C121)</f>
      </c>
      <c r="C127" s="129">
        <f>IF(ISBLANK(Rezultati!D121),"",Rezultati!D121)</f>
      </c>
      <c r="D127" s="129">
        <f>IF(ISBLANK(Rezultati!E121),"",Rezultati!E121)</f>
      </c>
      <c r="E127" s="129">
        <f>IF(ISBLANK(Rezultati!G121),"",Rezultati!G121)</f>
      </c>
      <c r="F127" s="129">
        <f>IF(ISBLANK(Rezultati!H121),"",Rezultati!H121)</f>
      </c>
      <c r="G127" s="129">
        <f>IF(ISBLANK(Rezultati!I121),"",Rezultati!I121)</f>
        <v>0</v>
      </c>
      <c r="H127" s="130" t="str">
        <f>IF(Rezultati!I121=0,"-",IF(Rezultati!I121&lt;50,"F",IF(Rezultati!I121&lt;60,"E",IF(Rezultati!I121&lt;70,"D",IF(Rezultati!I121&lt;80,"C",IF(Rezultati!I121&lt;90,"B","A"))))))</f>
        <v>-</v>
      </c>
      <c r="I127" s="18"/>
    </row>
    <row r="128" spans="1:9" ht="12.75">
      <c r="A128" s="76">
        <f>IF(ISBLANK(Rezultati!B122),"",Rezultati!B122)</f>
      </c>
      <c r="B128" s="77">
        <f>IF(ISBLANK(Rezultati!C122),"",Rezultati!C122)</f>
      </c>
      <c r="C128" s="129">
        <f>IF(ISBLANK(Rezultati!D122),"",Rezultati!D122)</f>
      </c>
      <c r="D128" s="129">
        <f>IF(ISBLANK(Rezultati!E122),"",Rezultati!E122)</f>
      </c>
      <c r="E128" s="129">
        <f>IF(ISBLANK(Rezultati!G122),"",Rezultati!G122)</f>
      </c>
      <c r="F128" s="129">
        <f>IF(ISBLANK(Rezultati!H122),"",Rezultati!H122)</f>
      </c>
      <c r="G128" s="129">
        <f>IF(ISBLANK(Rezultati!I122),"",Rezultati!I122)</f>
        <v>0</v>
      </c>
      <c r="H128" s="130" t="str">
        <f>IF(Rezultati!I122=0,"-",IF(Rezultati!I122&lt;50,"F",IF(Rezultati!I122&lt;60,"E",IF(Rezultati!I122&lt;70,"D",IF(Rezultati!I122&lt;80,"C",IF(Rezultati!I122&lt;90,"B","A"))))))</f>
        <v>-</v>
      </c>
      <c r="I128" s="18"/>
    </row>
    <row r="129" spans="1:9" ht="12.75">
      <c r="A129" s="76">
        <f>IF(ISBLANK(Rezultati!B123),"",Rezultati!B123)</f>
      </c>
      <c r="B129" s="77">
        <f>IF(ISBLANK(Rezultati!C123),"",Rezultati!C123)</f>
      </c>
      <c r="C129" s="129">
        <f>IF(ISBLANK(Rezultati!D123),"",Rezultati!D123)</f>
      </c>
      <c r="D129" s="129">
        <f>IF(ISBLANK(Rezultati!E123),"",Rezultati!E123)</f>
      </c>
      <c r="E129" s="129">
        <f>IF(ISBLANK(Rezultati!G123),"",Rezultati!G123)</f>
      </c>
      <c r="F129" s="129">
        <f>IF(ISBLANK(Rezultati!H123),"",Rezultati!H123)</f>
      </c>
      <c r="G129" s="129">
        <f>IF(ISBLANK(Rezultati!I123),"",Rezultati!I123)</f>
        <v>0</v>
      </c>
      <c r="H129" s="130" t="str">
        <f>IF(Rezultati!I123=0,"-",IF(Rezultati!I123&lt;50,"F",IF(Rezultati!I123&lt;60,"E",IF(Rezultati!I123&lt;70,"D",IF(Rezultati!I123&lt;80,"C",IF(Rezultati!I123&lt;90,"B","A"))))))</f>
        <v>-</v>
      </c>
      <c r="I129" s="18"/>
    </row>
    <row r="130" spans="1:9" ht="12.75">
      <c r="A130" s="76">
        <f>IF(ISBLANK(Rezultati!B124),"",Rezultati!B124)</f>
      </c>
      <c r="B130" s="77">
        <f>IF(ISBLANK(Rezultati!C124),"",Rezultati!C124)</f>
      </c>
      <c r="C130" s="129">
        <f>IF(ISBLANK(Rezultati!D124),"",Rezultati!D124)</f>
      </c>
      <c r="D130" s="129">
        <f>IF(ISBLANK(Rezultati!E124),"",Rezultati!E124)</f>
      </c>
      <c r="E130" s="129">
        <f>IF(ISBLANK(Rezultati!G124),"",Rezultati!G124)</f>
      </c>
      <c r="F130" s="129">
        <f>IF(ISBLANK(Rezultati!H124),"",Rezultati!H124)</f>
      </c>
      <c r="G130" s="129">
        <f>IF(ISBLANK(Rezultati!I124),"",Rezultati!I124)</f>
        <v>0</v>
      </c>
      <c r="H130" s="130" t="str">
        <f>IF(Rezultati!I124=0,"-",IF(Rezultati!I124&lt;50,"F",IF(Rezultati!I124&lt;60,"E",IF(Rezultati!I124&lt;70,"D",IF(Rezultati!I124&lt;80,"C",IF(Rezultati!I124&lt;90,"B","A"))))))</f>
        <v>-</v>
      </c>
      <c r="I130" s="18"/>
    </row>
    <row r="131" spans="1:9" ht="12.75">
      <c r="A131" s="76">
        <f>IF(ISBLANK(Rezultati!B125),"",Rezultati!B125)</f>
      </c>
      <c r="B131" s="77">
        <f>IF(ISBLANK(Rezultati!C125),"",Rezultati!C125)</f>
      </c>
      <c r="C131" s="129">
        <f>IF(ISBLANK(Rezultati!D125),"",Rezultati!D125)</f>
      </c>
      <c r="D131" s="129">
        <f>IF(ISBLANK(Rezultati!E125),"",Rezultati!E125)</f>
      </c>
      <c r="E131" s="129">
        <f>IF(ISBLANK(Rezultati!G125),"",Rezultati!G125)</f>
      </c>
      <c r="F131" s="129">
        <f>IF(ISBLANK(Rezultati!H125),"",Rezultati!H125)</f>
      </c>
      <c r="G131" s="129">
        <f>IF(ISBLANK(Rezultati!I125),"",Rezultati!I125)</f>
        <v>0</v>
      </c>
      <c r="H131" s="130" t="str">
        <f>IF(Rezultati!I125=0,"-",IF(Rezultati!I125&lt;50,"F",IF(Rezultati!I125&lt;60,"E",IF(Rezultati!I125&lt;70,"D",IF(Rezultati!I125&lt;80,"C",IF(Rezultati!I125&lt;90,"B","A"))))))</f>
        <v>-</v>
      </c>
      <c r="I131" s="18"/>
    </row>
    <row r="132" spans="1:9" ht="12.75">
      <c r="A132" s="76">
        <f>IF(ISBLANK(Rezultati!B126),"",Rezultati!B126)</f>
      </c>
      <c r="B132" s="77">
        <f>IF(ISBLANK(Rezultati!C126),"",Rezultati!C126)</f>
      </c>
      <c r="C132" s="129">
        <f>IF(ISBLANK(Rezultati!D126),"",Rezultati!D126)</f>
      </c>
      <c r="D132" s="129">
        <f>IF(ISBLANK(Rezultati!E126),"",Rezultati!E126)</f>
      </c>
      <c r="E132" s="129">
        <f>IF(ISBLANK(Rezultati!G126),"",Rezultati!G126)</f>
      </c>
      <c r="F132" s="129">
        <f>IF(ISBLANK(Rezultati!H126),"",Rezultati!H126)</f>
      </c>
      <c r="G132" s="129">
        <f>IF(ISBLANK(Rezultati!I126),"",Rezultati!I126)</f>
        <v>0</v>
      </c>
      <c r="H132" s="130" t="str">
        <f>IF(Rezultati!I126=0,"-",IF(Rezultati!I126&lt;50,"F",IF(Rezultati!I126&lt;60,"E",IF(Rezultati!I126&lt;70,"D",IF(Rezultati!I126&lt;80,"C",IF(Rezultati!I126&lt;90,"B","A"))))))</f>
        <v>-</v>
      </c>
      <c r="I132" s="18"/>
    </row>
    <row r="133" spans="1:9" ht="12.75">
      <c r="A133" s="76">
        <f>IF(ISBLANK(Rezultati!B127),"",Rezultati!B127)</f>
      </c>
      <c r="B133" s="77">
        <f>IF(ISBLANK(Rezultati!C127),"",Rezultati!C127)</f>
      </c>
      <c r="C133" s="129">
        <f>IF(ISBLANK(Rezultati!D127),"",Rezultati!D127)</f>
      </c>
      <c r="D133" s="129">
        <f>IF(ISBLANK(Rezultati!E127),"",Rezultati!E127)</f>
      </c>
      <c r="E133" s="129">
        <f>IF(ISBLANK(Rezultati!G127),"",Rezultati!G127)</f>
      </c>
      <c r="F133" s="129">
        <f>IF(ISBLANK(Rezultati!H127),"",Rezultati!H127)</f>
      </c>
      <c r="G133" s="129">
        <f>IF(ISBLANK(Rezultati!I127),"",Rezultati!I127)</f>
        <v>0</v>
      </c>
      <c r="H133" s="130" t="str">
        <f>IF(Rezultati!I127=0,"-",IF(Rezultati!I127&lt;50,"F",IF(Rezultati!I127&lt;60,"E",IF(Rezultati!I127&lt;70,"D",IF(Rezultati!I127&lt;80,"C",IF(Rezultati!I127&lt;90,"B","A"))))))</f>
        <v>-</v>
      </c>
      <c r="I133" s="18"/>
    </row>
    <row r="134" spans="1:9" ht="12.75">
      <c r="A134" s="76">
        <f>IF(ISBLANK(Rezultati!B128),"",Rezultati!B128)</f>
      </c>
      <c r="B134" s="77">
        <f>IF(ISBLANK(Rezultati!C128),"",Rezultati!C128)</f>
      </c>
      <c r="C134" s="129">
        <f>IF(ISBLANK(Rezultati!D128),"",Rezultati!D128)</f>
      </c>
      <c r="D134" s="129">
        <f>IF(ISBLANK(Rezultati!E128),"",Rezultati!E128)</f>
      </c>
      <c r="E134" s="129">
        <f>IF(ISBLANK(Rezultati!G128),"",Rezultati!G128)</f>
      </c>
      <c r="F134" s="129">
        <f>IF(ISBLANK(Rezultati!H128),"",Rezultati!H128)</f>
      </c>
      <c r="G134" s="129">
        <f>IF(ISBLANK(Rezultati!I128),"",Rezultati!I128)</f>
        <v>0</v>
      </c>
      <c r="H134" s="130" t="str">
        <f>IF(Rezultati!I128=0,"-",IF(Rezultati!I128&lt;50,"F",IF(Rezultati!I128&lt;60,"E",IF(Rezultati!I128&lt;70,"D",IF(Rezultati!I128&lt;80,"C",IF(Rezultati!I128&lt;90,"B","A"))))))</f>
        <v>-</v>
      </c>
      <c r="I134" s="18"/>
    </row>
    <row r="135" spans="1:9" ht="12.75">
      <c r="A135" s="76">
        <f>IF(ISBLANK(Rezultati!B129),"",Rezultati!B129)</f>
      </c>
      <c r="B135" s="77">
        <f>IF(ISBLANK(Rezultati!C129),"",Rezultati!C129)</f>
      </c>
      <c r="C135" s="129">
        <f>IF(ISBLANK(Rezultati!D129),"",Rezultati!D129)</f>
      </c>
      <c r="D135" s="129">
        <f>IF(ISBLANK(Rezultati!E129),"",Rezultati!E129)</f>
      </c>
      <c r="E135" s="129">
        <f>IF(ISBLANK(Rezultati!G129),"",Rezultati!G129)</f>
      </c>
      <c r="F135" s="129">
        <f>IF(ISBLANK(Rezultati!H129),"",Rezultati!H129)</f>
      </c>
      <c r="G135" s="129">
        <f>IF(ISBLANK(Rezultati!I129),"",Rezultati!I129)</f>
        <v>0</v>
      </c>
      <c r="H135" s="130" t="str">
        <f>IF(Rezultati!I129=0,"-",IF(Rezultati!I129&lt;50,"F",IF(Rezultati!I129&lt;60,"E",IF(Rezultati!I129&lt;70,"D",IF(Rezultati!I129&lt;80,"C",IF(Rezultati!I129&lt;90,"B","A"))))))</f>
        <v>-</v>
      </c>
      <c r="I135" s="18"/>
    </row>
    <row r="136" spans="1:9" ht="12.75">
      <c r="A136" s="76">
        <f>IF(ISBLANK(Rezultati!B130),"",Rezultati!B130)</f>
      </c>
      <c r="B136" s="77">
        <f>IF(ISBLANK(Rezultati!C130),"",Rezultati!C130)</f>
      </c>
      <c r="C136" s="129">
        <f>IF(ISBLANK(Rezultati!D130),"",Rezultati!D130)</f>
      </c>
      <c r="D136" s="129">
        <f>IF(ISBLANK(Rezultati!E130),"",Rezultati!E130)</f>
      </c>
      <c r="E136" s="129">
        <f>IF(ISBLANK(Rezultati!G130),"",Rezultati!G130)</f>
      </c>
      <c r="F136" s="129">
        <f>IF(ISBLANK(Rezultati!H130),"",Rezultati!H130)</f>
      </c>
      <c r="G136" s="129">
        <f>IF(ISBLANK(Rezultati!I130),"",Rezultati!I130)</f>
        <v>0</v>
      </c>
      <c r="H136" s="130" t="str">
        <f>IF(Rezultati!I130=0,"-",IF(Rezultati!I130&lt;50,"F",IF(Rezultati!I130&lt;60,"E",IF(Rezultati!I130&lt;70,"D",IF(Rezultati!I130&lt;80,"C",IF(Rezultati!I130&lt;90,"B","A"))))))</f>
        <v>-</v>
      </c>
      <c r="I136" s="18"/>
    </row>
    <row r="137" spans="1:9" ht="12.75">
      <c r="A137" s="76">
        <f>IF(ISBLANK(Rezultati!B131),"",Rezultati!B131)</f>
      </c>
      <c r="B137" s="77">
        <f>IF(ISBLANK(Rezultati!C131),"",Rezultati!C131)</f>
      </c>
      <c r="C137" s="129">
        <f>IF(ISBLANK(Rezultati!D131),"",Rezultati!D131)</f>
      </c>
      <c r="D137" s="129">
        <f>IF(ISBLANK(Rezultati!E131),"",Rezultati!E131)</f>
      </c>
      <c r="E137" s="129">
        <f>IF(ISBLANK(Rezultati!G131),"",Rezultati!G131)</f>
      </c>
      <c r="F137" s="129">
        <f>IF(ISBLANK(Rezultati!H131),"",Rezultati!H131)</f>
      </c>
      <c r="G137" s="129">
        <f>IF(ISBLANK(Rezultati!I131),"",Rezultati!I131)</f>
        <v>0</v>
      </c>
      <c r="H137" s="130" t="str">
        <f>IF(Rezultati!I131=0,"-",IF(Rezultati!I131&lt;50,"F",IF(Rezultati!I131&lt;60,"E",IF(Rezultati!I131&lt;70,"D",IF(Rezultati!I131&lt;80,"C",IF(Rezultati!I131&lt;90,"B","A"))))))</f>
        <v>-</v>
      </c>
      <c r="I137" s="18"/>
    </row>
    <row r="138" spans="1:9" ht="12.75">
      <c r="A138" s="76">
        <f>IF(ISBLANK(Rezultati!B132),"",Rezultati!B132)</f>
      </c>
      <c r="B138" s="77">
        <f>IF(ISBLANK(Rezultati!C132),"",Rezultati!C132)</f>
      </c>
      <c r="C138" s="129">
        <f>IF(ISBLANK(Rezultati!D132),"",Rezultati!D132)</f>
      </c>
      <c r="D138" s="129">
        <f>IF(ISBLANK(Rezultati!E132),"",Rezultati!E132)</f>
      </c>
      <c r="E138" s="129">
        <f>IF(ISBLANK(Rezultati!G132),"",Rezultati!G132)</f>
      </c>
      <c r="F138" s="129">
        <f>IF(ISBLANK(Rezultati!H132),"",Rezultati!H132)</f>
      </c>
      <c r="G138" s="129">
        <f>IF(ISBLANK(Rezultati!I132),"",Rezultati!I132)</f>
        <v>0</v>
      </c>
      <c r="H138" s="130" t="str">
        <f>IF(Rezultati!I132=0,"-",IF(Rezultati!I132&lt;50,"F",IF(Rezultati!I132&lt;60,"E",IF(Rezultati!I132&lt;70,"D",IF(Rezultati!I132&lt;80,"C",IF(Rezultati!I132&lt;90,"B","A"))))))</f>
        <v>-</v>
      </c>
      <c r="I138" s="18"/>
    </row>
    <row r="139" spans="1:9" ht="12.75">
      <c r="A139" s="76">
        <f>IF(ISBLANK(Rezultati!B133),"",Rezultati!B133)</f>
      </c>
      <c r="B139" s="77">
        <f>IF(ISBLANK(Rezultati!C133),"",Rezultati!C133)</f>
      </c>
      <c r="C139" s="129">
        <f>IF(ISBLANK(Rezultati!D133),"",Rezultati!D133)</f>
      </c>
      <c r="D139" s="129">
        <f>IF(ISBLANK(Rezultati!E133),"",Rezultati!E133)</f>
      </c>
      <c r="E139" s="129">
        <f>IF(ISBLANK(Rezultati!G133),"",Rezultati!G133)</f>
      </c>
      <c r="F139" s="129">
        <f>IF(ISBLANK(Rezultati!H133),"",Rezultati!H133)</f>
      </c>
      <c r="G139" s="129">
        <f>IF(ISBLANK(Rezultati!I133),"",Rezultati!I133)</f>
        <v>0</v>
      </c>
      <c r="H139" s="130" t="str">
        <f>IF(Rezultati!I133=0,"-",IF(Rezultati!I133&lt;50,"F",IF(Rezultati!I133&lt;60,"E",IF(Rezultati!I133&lt;70,"D",IF(Rezultati!I133&lt;80,"C",IF(Rezultati!I133&lt;90,"B","A"))))))</f>
        <v>-</v>
      </c>
      <c r="I139" s="18"/>
    </row>
    <row r="140" spans="1:9" ht="12.75">
      <c r="A140" s="76">
        <f>IF(ISBLANK(Rezultati!B134),"",Rezultati!B134)</f>
      </c>
      <c r="B140" s="77">
        <f>IF(ISBLANK(Rezultati!C134),"",Rezultati!C134)</f>
      </c>
      <c r="C140" s="129">
        <f>IF(ISBLANK(Rezultati!D134),"",Rezultati!D134)</f>
      </c>
      <c r="D140" s="129">
        <f>IF(ISBLANK(Rezultati!E134),"",Rezultati!E134)</f>
      </c>
      <c r="E140" s="129">
        <f>IF(ISBLANK(Rezultati!G134),"",Rezultati!G134)</f>
      </c>
      <c r="F140" s="129">
        <f>IF(ISBLANK(Rezultati!H134),"",Rezultati!H134)</f>
      </c>
      <c r="G140" s="129">
        <f>IF(ISBLANK(Rezultati!I134),"",Rezultati!I134)</f>
        <v>0</v>
      </c>
      <c r="H140" s="130" t="str">
        <f>IF(Rezultati!I134=0,"-",IF(Rezultati!I134&lt;50,"F",IF(Rezultati!I134&lt;60,"E",IF(Rezultati!I134&lt;70,"D",IF(Rezultati!I134&lt;80,"C",IF(Rezultati!I134&lt;90,"B","A"))))))</f>
        <v>-</v>
      </c>
      <c r="I140" s="18"/>
    </row>
    <row r="141" spans="1:9" ht="12.75">
      <c r="A141" s="76">
        <f>IF(ISBLANK(Rezultati!B135),"",Rezultati!B135)</f>
      </c>
      <c r="B141" s="77">
        <f>IF(ISBLANK(Rezultati!C135),"",Rezultati!C135)</f>
      </c>
      <c r="C141" s="129">
        <f>IF(ISBLANK(Rezultati!D135),"",Rezultati!D135)</f>
      </c>
      <c r="D141" s="129">
        <f>IF(ISBLANK(Rezultati!E135),"",Rezultati!E135)</f>
      </c>
      <c r="E141" s="129">
        <f>IF(ISBLANK(Rezultati!G135),"",Rezultati!G135)</f>
      </c>
      <c r="F141" s="129">
        <f>IF(ISBLANK(Rezultati!H135),"",Rezultati!H135)</f>
      </c>
      <c r="G141" s="129">
        <f>IF(ISBLANK(Rezultati!I135),"",Rezultati!I135)</f>
        <v>0</v>
      </c>
      <c r="H141" s="130" t="str">
        <f>IF(Rezultati!I135=0,"-",IF(Rezultati!I135&lt;50,"F",IF(Rezultati!I135&lt;60,"E",IF(Rezultati!I135&lt;70,"D",IF(Rezultati!I135&lt;80,"C",IF(Rezultati!I135&lt;90,"B","A"))))))</f>
        <v>-</v>
      </c>
      <c r="I141" s="18"/>
    </row>
    <row r="142" spans="1:9" ht="12.75">
      <c r="A142" s="76">
        <f>IF(ISBLANK(Rezultati!B136),"",Rezultati!B136)</f>
      </c>
      <c r="B142" s="77">
        <f>IF(ISBLANK(Rezultati!C136),"",Rezultati!C136)</f>
      </c>
      <c r="C142" s="129">
        <f>IF(ISBLANK(Rezultati!D136),"",Rezultati!D136)</f>
      </c>
      <c r="D142" s="129">
        <f>IF(ISBLANK(Rezultati!E136),"",Rezultati!E136)</f>
      </c>
      <c r="E142" s="129">
        <f>IF(ISBLANK(Rezultati!G136),"",Rezultati!G136)</f>
      </c>
      <c r="F142" s="129">
        <f>IF(ISBLANK(Rezultati!H136),"",Rezultati!H136)</f>
      </c>
      <c r="G142" s="129">
        <f>IF(ISBLANK(Rezultati!I136),"",Rezultati!I136)</f>
        <v>0</v>
      </c>
      <c r="H142" s="130" t="str">
        <f>IF(Rezultati!I136=0,"-",IF(Rezultati!I136&lt;50,"F",IF(Rezultati!I136&lt;60,"E",IF(Rezultati!I136&lt;70,"D",IF(Rezultati!I136&lt;80,"C",IF(Rezultati!I136&lt;90,"B","A"))))))</f>
        <v>-</v>
      </c>
      <c r="I142" s="18"/>
    </row>
    <row r="143" spans="1:9" ht="12.75">
      <c r="A143" s="76">
        <f>IF(ISBLANK(Rezultati!B137),"",Rezultati!B137)</f>
      </c>
      <c r="B143" s="77">
        <f>IF(ISBLANK(Rezultati!C137),"",Rezultati!C137)</f>
      </c>
      <c r="C143" s="129">
        <f>IF(ISBLANK(Rezultati!D137),"",Rezultati!D137)</f>
      </c>
      <c r="D143" s="129">
        <f>IF(ISBLANK(Rezultati!E137),"",Rezultati!E137)</f>
      </c>
      <c r="E143" s="129">
        <f>IF(ISBLANK(Rezultati!G137),"",Rezultati!G137)</f>
      </c>
      <c r="F143" s="129">
        <f>IF(ISBLANK(Rezultati!H137),"",Rezultati!H137)</f>
      </c>
      <c r="G143" s="129">
        <f>IF(ISBLANK(Rezultati!I137),"",Rezultati!I137)</f>
        <v>0</v>
      </c>
      <c r="H143" s="130" t="str">
        <f>IF(Rezultati!I137=0,"-",IF(Rezultati!I137&lt;50,"F",IF(Rezultati!I137&lt;60,"E",IF(Rezultati!I137&lt;70,"D",IF(Rezultati!I137&lt;80,"C",IF(Rezultati!I137&lt;90,"B","A"))))))</f>
        <v>-</v>
      </c>
      <c r="I143" s="18"/>
    </row>
    <row r="144" spans="1:9" ht="12.75">
      <c r="A144" s="76">
        <f>IF(ISBLANK(Rezultati!B138),"",Rezultati!B138)</f>
      </c>
      <c r="B144" s="77">
        <f>IF(ISBLANK(Rezultati!C138),"",Rezultati!C138)</f>
      </c>
      <c r="C144" s="129">
        <f>IF(ISBLANK(Rezultati!D138),"",Rezultati!D138)</f>
      </c>
      <c r="D144" s="129">
        <f>IF(ISBLANK(Rezultati!E138),"",Rezultati!E138)</f>
      </c>
      <c r="E144" s="129">
        <f>IF(ISBLANK(Rezultati!G138),"",Rezultati!G138)</f>
      </c>
      <c r="F144" s="129">
        <f>IF(ISBLANK(Rezultati!H138),"",Rezultati!H138)</f>
      </c>
      <c r="G144" s="129">
        <f>IF(ISBLANK(Rezultati!I138),"",Rezultati!I138)</f>
        <v>0</v>
      </c>
      <c r="H144" s="130" t="str">
        <f>IF(Rezultati!I138=0,"-",IF(Rezultati!I138&lt;50,"F",IF(Rezultati!I138&lt;60,"E",IF(Rezultati!I138&lt;70,"D",IF(Rezultati!I138&lt;80,"C",IF(Rezultati!I138&lt;90,"B","A"))))))</f>
        <v>-</v>
      </c>
      <c r="I144" s="18"/>
    </row>
    <row r="145" spans="1:9" ht="12.75">
      <c r="A145" s="76">
        <f>IF(ISBLANK(Rezultati!B139),"",Rezultati!B139)</f>
      </c>
      <c r="B145" s="77">
        <f>IF(ISBLANK(Rezultati!C139),"",Rezultati!C139)</f>
      </c>
      <c r="C145" s="129">
        <f>IF(ISBLANK(Rezultati!D139),"",Rezultati!D139)</f>
      </c>
      <c r="D145" s="129">
        <f>IF(ISBLANK(Rezultati!E139),"",Rezultati!E139)</f>
      </c>
      <c r="E145" s="129">
        <f>IF(ISBLANK(Rezultati!G139),"",Rezultati!G139)</f>
      </c>
      <c r="F145" s="129">
        <f>IF(ISBLANK(Rezultati!H139),"",Rezultati!H139)</f>
      </c>
      <c r="G145" s="129">
        <f>IF(ISBLANK(Rezultati!I139),"",Rezultati!I139)</f>
        <v>0</v>
      </c>
      <c r="H145" s="130" t="str">
        <f>IF(Rezultati!I139=0,"-",IF(Rezultati!I139&lt;50,"F",IF(Rezultati!I139&lt;60,"E",IF(Rezultati!I139&lt;70,"D",IF(Rezultati!I139&lt;80,"C",IF(Rezultati!I139&lt;90,"B","A"))))))</f>
        <v>-</v>
      </c>
      <c r="I145" s="18"/>
    </row>
    <row r="146" spans="1:9" ht="12.75">
      <c r="A146" s="76">
        <f>IF(ISBLANK(Rezultati!B140),"",Rezultati!B140)</f>
      </c>
      <c r="B146" s="77">
        <f>IF(ISBLANK(Rezultati!C140),"",Rezultati!C140)</f>
      </c>
      <c r="C146" s="129">
        <f>IF(ISBLANK(Rezultati!D140),"",Rezultati!D140)</f>
      </c>
      <c r="D146" s="129">
        <f>IF(ISBLANK(Rezultati!E140),"",Rezultati!E140)</f>
      </c>
      <c r="E146" s="129">
        <f>IF(ISBLANK(Rezultati!G140),"",Rezultati!G140)</f>
      </c>
      <c r="F146" s="129">
        <f>IF(ISBLANK(Rezultati!H140),"",Rezultati!H140)</f>
      </c>
      <c r="G146" s="129">
        <f>IF(ISBLANK(Rezultati!I140),"",Rezultati!I140)</f>
        <v>0</v>
      </c>
      <c r="H146" s="130" t="str">
        <f>IF(Rezultati!I140=0,"-",IF(Rezultati!I140&lt;50,"F",IF(Rezultati!I140&lt;60,"E",IF(Rezultati!I140&lt;70,"D",IF(Rezultati!I140&lt;80,"C",IF(Rezultati!I140&lt;90,"B","A"))))))</f>
        <v>-</v>
      </c>
      <c r="I146" s="18"/>
    </row>
    <row r="147" spans="1:9" ht="12.75">
      <c r="A147" s="76">
        <f>IF(ISBLANK(Rezultati!B141),"",Rezultati!B141)</f>
      </c>
      <c r="B147" s="77">
        <f>IF(ISBLANK(Rezultati!C141),"",Rezultati!C141)</f>
      </c>
      <c r="C147" s="129">
        <f>IF(ISBLANK(Rezultati!D141),"",Rezultati!D141)</f>
      </c>
      <c r="D147" s="129">
        <f>IF(ISBLANK(Rezultati!E141),"",Rezultati!E141)</f>
      </c>
      <c r="E147" s="129">
        <f>IF(ISBLANK(Rezultati!G141),"",Rezultati!G141)</f>
      </c>
      <c r="F147" s="129">
        <f>IF(ISBLANK(Rezultati!H141),"",Rezultati!H141)</f>
      </c>
      <c r="G147" s="129">
        <f>IF(ISBLANK(Rezultati!I141),"",Rezultati!I141)</f>
        <v>0</v>
      </c>
      <c r="H147" s="130" t="str">
        <f>IF(Rezultati!I141=0,"-",IF(Rezultati!I141&lt;50,"F",IF(Rezultati!I141&lt;60,"E",IF(Rezultati!I141&lt;70,"D",IF(Rezultati!I141&lt;80,"C",IF(Rezultati!I141&lt;90,"B","A"))))))</f>
        <v>-</v>
      </c>
      <c r="I147" s="18"/>
    </row>
    <row r="148" spans="1:12" ht="12.75">
      <c r="A148" s="76">
        <f>IF(ISBLANK(Rezultati!B142),"",Rezultati!B142)</f>
      </c>
      <c r="B148" s="77">
        <f>IF(ISBLANK(Rezultati!C142),"",Rezultati!C142)</f>
      </c>
      <c r="C148" s="129">
        <f>IF(ISBLANK(Rezultati!D142),"",Rezultati!D142)</f>
      </c>
      <c r="D148" s="129">
        <f>IF(ISBLANK(Rezultati!E142),"",Rezultati!E142)</f>
      </c>
      <c r="E148" s="129">
        <f>IF(ISBLANK(Rezultati!G142),"",Rezultati!G142)</f>
      </c>
      <c r="F148" s="129">
        <f>IF(ISBLANK(Rezultati!H142),"",Rezultati!H142)</f>
      </c>
      <c r="G148" s="129">
        <f>IF(ISBLANK(Rezultati!I142),"",Rezultati!I142)</f>
        <v>0</v>
      </c>
      <c r="H148" s="130" t="str">
        <f>IF(Rezultati!I142=0,"-",IF(Rezultati!I142&lt;50,"F",IF(Rezultati!I142&lt;60,"E",IF(Rezultati!I142&lt;70,"D",IF(Rezultati!I142&lt;80,"C",IF(Rezultati!I142&lt;90,"B","A"))))))</f>
        <v>-</v>
      </c>
      <c r="I148" s="18"/>
      <c r="L148" s="21"/>
    </row>
    <row r="149" spans="1:10" ht="12.75">
      <c r="A149" s="76">
        <f>IF(ISBLANK(Rezultati!B143),"",Rezultati!B143)</f>
      </c>
      <c r="B149" s="77">
        <f>IF(ISBLANK(Rezultati!C143),"",Rezultati!C143)</f>
      </c>
      <c r="C149" s="129">
        <f>IF(ISBLANK(Rezultati!D143),"",Rezultati!D143)</f>
      </c>
      <c r="D149" s="129">
        <f>IF(ISBLANK(Rezultati!E143),"",Rezultati!E143)</f>
      </c>
      <c r="E149" s="129">
        <f>IF(ISBLANK(Rezultati!G143),"",Rezultati!G143)</f>
      </c>
      <c r="F149" s="129">
        <f>IF(ISBLANK(Rezultati!H143),"",Rezultati!H143)</f>
      </c>
      <c r="G149" s="129">
        <f>IF(ISBLANK(Rezultati!I143),"",Rezultati!I143)</f>
        <v>0</v>
      </c>
      <c r="H149" s="130" t="str">
        <f>IF(Rezultati!I143=0,"-",IF(Rezultati!I143&lt;50,"F",IF(Rezultati!I143&lt;60,"E",IF(Rezultati!I143&lt;70,"D",IF(Rezultati!I143&lt;80,"C",IF(Rezultati!I143&lt;90,"B","A"))))))</f>
        <v>-</v>
      </c>
      <c r="I149" s="18"/>
      <c r="J149" s="18"/>
    </row>
    <row r="150" spans="1:10" ht="12.75">
      <c r="A150" s="76">
        <f>IF(ISBLANK(Rezultati!B144),"",Rezultati!B144)</f>
      </c>
      <c r="B150" s="77">
        <f>IF(ISBLANK(Rezultati!C144),"",Rezultati!C144)</f>
      </c>
      <c r="C150" s="129">
        <f>IF(ISBLANK(Rezultati!D144),"",Rezultati!D144)</f>
      </c>
      <c r="D150" s="129">
        <f>IF(ISBLANK(Rezultati!E144),"",Rezultati!E144)</f>
      </c>
      <c r="E150" s="129">
        <f>IF(ISBLANK(Rezultati!G144),"",Rezultati!G144)</f>
      </c>
      <c r="F150" s="129">
        <f>IF(ISBLANK(Rezultati!H144),"",Rezultati!H144)</f>
      </c>
      <c r="G150" s="129">
        <f>IF(ISBLANK(Rezultati!I144),"",Rezultati!I144)</f>
        <v>0</v>
      </c>
      <c r="H150" s="130" t="str">
        <f>IF(Rezultati!I144=0,"-",IF(Rezultati!I144&lt;50,"F",IF(Rezultati!I144&lt;60,"E",IF(Rezultati!I144&lt;70,"D",IF(Rezultati!I144&lt;80,"C",IF(Rezultati!I144&lt;90,"B","A"))))))</f>
        <v>-</v>
      </c>
      <c r="I150" s="18"/>
      <c r="J150" s="18"/>
    </row>
    <row r="151" spans="1:9" ht="12.75">
      <c r="A151" s="76">
        <f>IF(ISBLANK(Rezultati!B145),"",Rezultati!B145)</f>
      </c>
      <c r="B151" s="77">
        <f>IF(ISBLANK(Rezultati!C145),"",Rezultati!C145)</f>
      </c>
      <c r="C151" s="129">
        <f>IF(ISBLANK(Rezultati!D145),"",Rezultati!D145)</f>
      </c>
      <c r="D151" s="129">
        <f>IF(ISBLANK(Rezultati!E145),"",Rezultati!E145)</f>
      </c>
      <c r="E151" s="129">
        <f>IF(ISBLANK(Rezultati!G145),"",Rezultati!G145)</f>
      </c>
      <c r="F151" s="129">
        <f>IF(ISBLANK(Rezultati!H145),"",Rezultati!H145)</f>
      </c>
      <c r="G151" s="129">
        <f>IF(ISBLANK(Rezultati!I145),"",Rezultati!I145)</f>
        <v>0</v>
      </c>
      <c r="H151" s="130" t="str">
        <f>IF(Rezultati!I145=0,"-",IF(Rezultati!I145&lt;50,"F",IF(Rezultati!I145&lt;60,"E",IF(Rezultati!I145&lt;70,"D",IF(Rezultati!I145&lt;80,"C",IF(Rezultati!I145&lt;90,"B","A"))))))</f>
        <v>-</v>
      </c>
      <c r="I151" s="18"/>
    </row>
    <row r="152" spans="1:9" ht="12.75">
      <c r="A152" s="76">
        <f>IF(ISBLANK(Rezultati!B146),"",Rezultati!B146)</f>
      </c>
      <c r="B152" s="77">
        <f>IF(ISBLANK(Rezultati!C146),"",Rezultati!C146)</f>
      </c>
      <c r="C152" s="129">
        <f>IF(ISBLANK(Rezultati!D146),"",Rezultati!D146)</f>
      </c>
      <c r="D152" s="129">
        <f>IF(ISBLANK(Rezultati!E146),"",Rezultati!E146)</f>
      </c>
      <c r="E152" s="129">
        <f>IF(ISBLANK(Rezultati!G146),"",Rezultati!G146)</f>
      </c>
      <c r="F152" s="129">
        <f>IF(ISBLANK(Rezultati!H146),"",Rezultati!H146)</f>
      </c>
      <c r="G152" s="129">
        <f>IF(ISBLANK(Rezultati!I146),"",Rezultati!I146)</f>
        <v>0</v>
      </c>
      <c r="H152" s="130" t="str">
        <f>IF(Rezultati!I146=0,"-",IF(Rezultati!I146&lt;50,"F",IF(Rezultati!I146&lt;60,"E",IF(Rezultati!I146&lt;70,"D",IF(Rezultati!I146&lt;80,"C",IF(Rezultati!I146&lt;90,"B","A"))))))</f>
        <v>-</v>
      </c>
      <c r="I152" s="18"/>
    </row>
    <row r="153" spans="1:9" ht="12.75">
      <c r="A153" s="76">
        <f>IF(ISBLANK(Rezultati!B147),"",Rezultati!B147)</f>
      </c>
      <c r="B153" s="77">
        <f>IF(ISBLANK(Rezultati!C147),"",Rezultati!C147)</f>
      </c>
      <c r="C153" s="129">
        <f>IF(ISBLANK(Rezultati!D147),"",Rezultati!D147)</f>
      </c>
      <c r="D153" s="129">
        <f>IF(ISBLANK(Rezultati!E147),"",Rezultati!E147)</f>
      </c>
      <c r="E153" s="129">
        <f>IF(ISBLANK(Rezultati!G147),"",Rezultati!G147)</f>
      </c>
      <c r="F153" s="129">
        <f>IF(ISBLANK(Rezultati!H147),"",Rezultati!H147)</f>
      </c>
      <c r="G153" s="129">
        <f>IF(ISBLANK(Rezultati!I147),"",Rezultati!I147)</f>
        <v>0</v>
      </c>
      <c r="H153" s="130" t="str">
        <f>IF(Rezultati!I147=0,"-",IF(Rezultati!I147&lt;50,"F",IF(Rezultati!I147&lt;60,"E",IF(Rezultati!I147&lt;70,"D",IF(Rezultati!I147&lt;80,"C",IF(Rezultati!I147&lt;90,"B","A"))))))</f>
        <v>-</v>
      </c>
      <c r="I153" s="18"/>
    </row>
    <row r="154" spans="1:9" ht="12.75">
      <c r="A154" s="76">
        <f>IF(ISBLANK(Rezultati!B148),"",Rezultati!B148)</f>
      </c>
      <c r="B154" s="77">
        <f>IF(ISBLANK(Rezultati!C148),"",Rezultati!C148)</f>
      </c>
      <c r="C154" s="129">
        <f>IF(ISBLANK(Rezultati!D148),"",Rezultati!D148)</f>
      </c>
      <c r="D154" s="129">
        <f>IF(ISBLANK(Rezultati!E148),"",Rezultati!E148)</f>
      </c>
      <c r="E154" s="129">
        <f>IF(ISBLANK(Rezultati!G148),"",Rezultati!G148)</f>
      </c>
      <c r="F154" s="129">
        <f>IF(ISBLANK(Rezultati!H148),"",Rezultati!H148)</f>
      </c>
      <c r="G154" s="129">
        <f>IF(ISBLANK(Rezultati!I148),"",Rezultati!I148)</f>
        <v>0</v>
      </c>
      <c r="H154" s="130" t="str">
        <f>IF(Rezultati!I148=0,"-",IF(Rezultati!I148&lt;50,"F",IF(Rezultati!I148&lt;60,"E",IF(Rezultati!I148&lt;70,"D",IF(Rezultati!I148&lt;80,"C",IF(Rezultati!I148&lt;90,"B","A"))))))</f>
        <v>-</v>
      </c>
      <c r="I154" s="18"/>
    </row>
    <row r="155" spans="1:9" ht="12.75">
      <c r="A155" s="76">
        <f>IF(ISBLANK(Rezultati!B149),"",Rezultati!B149)</f>
      </c>
      <c r="B155" s="77">
        <f>IF(ISBLANK(Rezultati!C149),"",Rezultati!C149)</f>
      </c>
      <c r="C155" s="129">
        <f>IF(ISBLANK(Rezultati!D149),"",Rezultati!D149)</f>
      </c>
      <c r="D155" s="129">
        <f>IF(ISBLANK(Rezultati!E149),"",Rezultati!E149)</f>
      </c>
      <c r="E155" s="129">
        <f>IF(ISBLANK(Rezultati!G149),"",Rezultati!G149)</f>
      </c>
      <c r="F155" s="129">
        <f>IF(ISBLANK(Rezultati!H149),"",Rezultati!H149)</f>
      </c>
      <c r="G155" s="129">
        <f>IF(ISBLANK(Rezultati!I149),"",Rezultati!I149)</f>
        <v>0</v>
      </c>
      <c r="H155" s="130" t="str">
        <f>IF(Rezultati!I149=0,"-",IF(Rezultati!I149&lt;50,"F",IF(Rezultati!I149&lt;60,"E",IF(Rezultati!I149&lt;70,"D",IF(Rezultati!I149&lt;80,"C",IF(Rezultati!I149&lt;90,"B","A"))))))</f>
        <v>-</v>
      </c>
      <c r="I155" s="18"/>
    </row>
    <row r="156" spans="1:9" ht="12.75">
      <c r="A156" s="76">
        <f>IF(ISBLANK(Rezultati!B150),"",Rezultati!B150)</f>
      </c>
      <c r="B156" s="77">
        <f>IF(ISBLANK(Rezultati!C150),"",Rezultati!C150)</f>
      </c>
      <c r="C156" s="129">
        <f>IF(ISBLANK(Rezultati!D150),"",Rezultati!D150)</f>
      </c>
      <c r="D156" s="129">
        <f>IF(ISBLANK(Rezultati!E150),"",Rezultati!E150)</f>
      </c>
      <c r="E156" s="129">
        <f>IF(ISBLANK(Rezultati!G150),"",Rezultati!G150)</f>
      </c>
      <c r="F156" s="129">
        <f>IF(ISBLANK(Rezultati!H150),"",Rezultati!H150)</f>
      </c>
      <c r="G156" s="129">
        <f>IF(ISBLANK(Rezultati!I150),"",Rezultati!I150)</f>
        <v>0</v>
      </c>
      <c r="H156" s="130" t="str">
        <f>IF(Rezultati!I150=0,"-",IF(Rezultati!I150&lt;50,"F",IF(Rezultati!I150&lt;60,"E",IF(Rezultati!I150&lt;70,"D",IF(Rezultati!I150&lt;80,"C",IF(Rezultati!I150&lt;90,"B","A"))))))</f>
        <v>-</v>
      </c>
      <c r="I156" s="18"/>
    </row>
    <row r="157" spans="1:9" ht="12.75">
      <c r="A157" s="76">
        <f>IF(ISBLANK(Rezultati!B151),"",Rezultati!B151)</f>
      </c>
      <c r="B157" s="77">
        <f>IF(ISBLANK(Rezultati!C151),"",Rezultati!C151)</f>
      </c>
      <c r="C157" s="129">
        <f>IF(ISBLANK(Rezultati!D151),"",Rezultati!D151)</f>
      </c>
      <c r="D157" s="129">
        <f>IF(ISBLANK(Rezultati!E151),"",Rezultati!E151)</f>
      </c>
      <c r="E157" s="129">
        <f>IF(ISBLANK(Rezultati!G151),"",Rezultati!G151)</f>
      </c>
      <c r="F157" s="129">
        <f>IF(ISBLANK(Rezultati!H151),"",Rezultati!H151)</f>
      </c>
      <c r="G157" s="129">
        <f>IF(ISBLANK(Rezultati!I151),"",Rezultati!I151)</f>
        <v>0</v>
      </c>
      <c r="H157" s="130" t="str">
        <f>IF(Rezultati!I151=0,"-",IF(Rezultati!I151&lt;50,"F",IF(Rezultati!I151&lt;60,"E",IF(Rezultati!I151&lt;70,"D",IF(Rezultati!I151&lt;80,"C",IF(Rezultati!I151&lt;90,"B","A"))))))</f>
        <v>-</v>
      </c>
      <c r="I157" s="18"/>
    </row>
    <row r="158" spans="1:9" ht="12.75">
      <c r="A158" s="76">
        <f>IF(ISBLANK(Rezultati!B152),"",Rezultati!B152)</f>
      </c>
      <c r="B158" s="77">
        <f>IF(ISBLANK(Rezultati!C152),"",Rezultati!C152)</f>
      </c>
      <c r="C158" s="129">
        <f>IF(ISBLANK(Rezultati!D152),"",Rezultati!D152)</f>
      </c>
      <c r="D158" s="129">
        <f>IF(ISBLANK(Rezultati!E152),"",Rezultati!E152)</f>
      </c>
      <c r="E158" s="129">
        <f>IF(ISBLANK(Rezultati!G152),"",Rezultati!G152)</f>
      </c>
      <c r="F158" s="129">
        <f>IF(ISBLANK(Rezultati!H152),"",Rezultati!H152)</f>
      </c>
      <c r="G158" s="129">
        <f>IF(ISBLANK(Rezultati!I152),"",Rezultati!I152)</f>
        <v>0</v>
      </c>
      <c r="H158" s="130" t="str">
        <f>IF(Rezultati!I152=0,"-",IF(Rezultati!I152&lt;50,"F",IF(Rezultati!I152&lt;60,"E",IF(Rezultati!I152&lt;70,"D",IF(Rezultati!I152&lt;80,"C",IF(Rezultati!I152&lt;90,"B","A"))))))</f>
        <v>-</v>
      </c>
      <c r="I158" s="18"/>
    </row>
    <row r="159" spans="1:9" ht="12.75">
      <c r="A159" s="76">
        <f>IF(ISBLANK(Rezultati!B153),"",Rezultati!B153)</f>
      </c>
      <c r="B159" s="77">
        <f>IF(ISBLANK(Rezultati!C153),"",Rezultati!C153)</f>
      </c>
      <c r="C159" s="129">
        <f>IF(ISBLANK(Rezultati!D153),"",Rezultati!D153)</f>
      </c>
      <c r="D159" s="129">
        <f>IF(ISBLANK(Rezultati!E153),"",Rezultati!E153)</f>
      </c>
      <c r="E159" s="129">
        <f>IF(ISBLANK(Rezultati!G153),"",Rezultati!G153)</f>
      </c>
      <c r="F159" s="129">
        <f>IF(ISBLANK(Rezultati!H153),"",Rezultati!H153)</f>
      </c>
      <c r="G159" s="129">
        <f>IF(ISBLANK(Rezultati!I153),"",Rezultati!I153)</f>
        <v>0</v>
      </c>
      <c r="H159" s="130" t="str">
        <f>IF(Rezultati!I153=0,"-",IF(Rezultati!I153&lt;50,"F",IF(Rezultati!I153&lt;60,"E",IF(Rezultati!I153&lt;70,"D",IF(Rezultati!I153&lt;80,"C",IF(Rezultati!I153&lt;90,"B","A"))))))</f>
        <v>-</v>
      </c>
      <c r="I159" s="18"/>
    </row>
    <row r="160" spans="1:9" ht="12.75">
      <c r="A160" s="76">
        <f>IF(ISBLANK(Rezultati!B154),"",Rezultati!B154)</f>
      </c>
      <c r="B160" s="77">
        <f>IF(ISBLANK(Rezultati!C154),"",Rezultati!C154)</f>
      </c>
      <c r="C160" s="129">
        <f>IF(ISBLANK(Rezultati!D154),"",Rezultati!D154)</f>
      </c>
      <c r="D160" s="129">
        <f>IF(ISBLANK(Rezultati!E154),"",Rezultati!E154)</f>
      </c>
      <c r="E160" s="129">
        <f>IF(ISBLANK(Rezultati!G154),"",Rezultati!G154)</f>
      </c>
      <c r="F160" s="129">
        <f>IF(ISBLANK(Rezultati!H154),"",Rezultati!H154)</f>
      </c>
      <c r="G160" s="129">
        <f>IF(ISBLANK(Rezultati!I154),"",Rezultati!I154)</f>
        <v>0</v>
      </c>
      <c r="H160" s="130" t="str">
        <f>IF(Rezultati!I154=0,"-",IF(Rezultati!I154&lt;50,"F",IF(Rezultati!I154&lt;60,"E",IF(Rezultati!I154&lt;70,"D",IF(Rezultati!I154&lt;80,"C",IF(Rezultati!I154&lt;90,"B","A"))))))</f>
        <v>-</v>
      </c>
      <c r="I160" s="18"/>
    </row>
    <row r="161" spans="1:9" ht="12.75">
      <c r="A161" s="76">
        <f>IF(ISBLANK(Rezultati!B155),"",Rezultati!B155)</f>
      </c>
      <c r="B161" s="77">
        <f>IF(ISBLANK(Rezultati!C155),"",Rezultati!C155)</f>
      </c>
      <c r="C161" s="129">
        <f>IF(ISBLANK(Rezultati!D155),"",Rezultati!D155)</f>
      </c>
      <c r="D161" s="129">
        <f>IF(ISBLANK(Rezultati!E155),"",Rezultati!E155)</f>
      </c>
      <c r="E161" s="129">
        <f>IF(ISBLANK(Rezultati!G155),"",Rezultati!G155)</f>
      </c>
      <c r="F161" s="129">
        <f>IF(ISBLANK(Rezultati!H155),"",Rezultati!H155)</f>
      </c>
      <c r="G161" s="129">
        <f>IF(ISBLANK(Rezultati!I155),"",Rezultati!I155)</f>
        <v>0</v>
      </c>
      <c r="H161" s="130" t="str">
        <f>IF(Rezultati!I155=0,"-",IF(Rezultati!I155&lt;50,"F",IF(Rezultati!I155&lt;60,"E",IF(Rezultati!I155&lt;70,"D",IF(Rezultati!I155&lt;80,"C",IF(Rezultati!I155&lt;90,"B","A"))))))</f>
        <v>-</v>
      </c>
      <c r="I161" s="18"/>
    </row>
    <row r="162" spans="1:9" ht="12.75">
      <c r="A162" s="76">
        <f>IF(ISBLANK(Rezultati!B156),"",Rezultati!B156)</f>
      </c>
      <c r="B162" s="77">
        <f>IF(ISBLANK(Rezultati!C156),"",Rezultati!C156)</f>
      </c>
      <c r="C162" s="129">
        <f>IF(ISBLANK(Rezultati!D156),"",Rezultati!D156)</f>
      </c>
      <c r="D162" s="129">
        <f>IF(ISBLANK(Rezultati!E156),"",Rezultati!E156)</f>
      </c>
      <c r="E162" s="129">
        <f>IF(ISBLANK(Rezultati!G156),"",Rezultati!G156)</f>
      </c>
      <c r="F162" s="129">
        <f>IF(ISBLANK(Rezultati!H156),"",Rezultati!H156)</f>
      </c>
      <c r="G162" s="129">
        <f>IF(ISBLANK(Rezultati!I156),"",Rezultati!I156)</f>
        <v>0</v>
      </c>
      <c r="H162" s="130" t="str">
        <f>IF(Rezultati!I156=0,"-",IF(Rezultati!I156&lt;50,"F",IF(Rezultati!I156&lt;60,"E",IF(Rezultati!I156&lt;70,"D",IF(Rezultati!I156&lt;80,"C",IF(Rezultati!I156&lt;90,"B","A"))))))</f>
        <v>-</v>
      </c>
      <c r="I162" s="18"/>
    </row>
    <row r="163" spans="1:9" ht="12.75">
      <c r="A163" s="76">
        <f>IF(ISBLANK(Rezultati!B157),"",Rezultati!B157)</f>
      </c>
      <c r="B163" s="77">
        <f>IF(ISBLANK(Rezultati!C157),"",Rezultati!C157)</f>
      </c>
      <c r="C163" s="129">
        <f>IF(ISBLANK(Rezultati!D157),"",Rezultati!D157)</f>
      </c>
      <c r="D163" s="129">
        <f>IF(ISBLANK(Rezultati!E157),"",Rezultati!E157)</f>
      </c>
      <c r="E163" s="129">
        <f>IF(ISBLANK(Rezultati!G157),"",Rezultati!G157)</f>
      </c>
      <c r="F163" s="129">
        <f>IF(ISBLANK(Rezultati!H157),"",Rezultati!H157)</f>
      </c>
      <c r="G163" s="129">
        <f>IF(ISBLANK(Rezultati!I157),"",Rezultati!I157)</f>
        <v>0</v>
      </c>
      <c r="H163" s="130" t="str">
        <f>IF(Rezultati!I157=0,"-",IF(Rezultati!I157&lt;50,"F",IF(Rezultati!I157&lt;60,"E",IF(Rezultati!I157&lt;70,"D",IF(Rezultati!I157&lt;80,"C",IF(Rezultati!I157&lt;90,"B","A"))))))</f>
        <v>-</v>
      </c>
      <c r="I163" s="18"/>
    </row>
    <row r="164" spans="1:9" ht="12.75">
      <c r="A164" s="76">
        <f>IF(ISBLANK(Rezultati!B158),"",Rezultati!B158)</f>
      </c>
      <c r="B164" s="77">
        <f>IF(ISBLANK(Rezultati!C158),"",Rezultati!C158)</f>
      </c>
      <c r="C164" s="129">
        <f>IF(ISBLANK(Rezultati!D158),"",Rezultati!D158)</f>
      </c>
      <c r="D164" s="129">
        <f>IF(ISBLANK(Rezultati!E158),"",Rezultati!E158)</f>
      </c>
      <c r="E164" s="129">
        <f>IF(ISBLANK(Rezultati!G158),"",Rezultati!G158)</f>
      </c>
      <c r="F164" s="129">
        <f>IF(ISBLANK(Rezultati!H158),"",Rezultati!H158)</f>
      </c>
      <c r="G164" s="129">
        <f>IF(ISBLANK(Rezultati!I158),"",Rezultati!I158)</f>
        <v>0</v>
      </c>
      <c r="H164" s="130" t="str">
        <f>IF(Rezultati!I158=0,"-",IF(Rezultati!I158&lt;50,"F",IF(Rezultati!I158&lt;60,"E",IF(Rezultati!I158&lt;70,"D",IF(Rezultati!I158&lt;80,"C",IF(Rezultati!I158&lt;90,"B","A"))))))</f>
        <v>-</v>
      </c>
      <c r="I164" s="18"/>
    </row>
    <row r="165" spans="1:9" ht="12.75">
      <c r="A165" s="76">
        <f>IF(ISBLANK(Rezultati!B159),"",Rezultati!B159)</f>
      </c>
      <c r="B165" s="77">
        <f>IF(ISBLANK(Rezultati!C159),"",Rezultati!C159)</f>
      </c>
      <c r="C165" s="129">
        <f>IF(ISBLANK(Rezultati!D159),"",Rezultati!D159)</f>
      </c>
      <c r="D165" s="129">
        <f>IF(ISBLANK(Rezultati!E159),"",Rezultati!E159)</f>
      </c>
      <c r="E165" s="129">
        <f>IF(ISBLANK(Rezultati!G159),"",Rezultati!G159)</f>
      </c>
      <c r="F165" s="129">
        <f>IF(ISBLANK(Rezultati!H159),"",Rezultati!H159)</f>
      </c>
      <c r="G165" s="129">
        <f>IF(ISBLANK(Rezultati!I159),"",Rezultati!I159)</f>
        <v>0</v>
      </c>
      <c r="H165" s="130" t="str">
        <f>IF(Rezultati!I159=0,"-",IF(Rezultati!I159&lt;50,"F",IF(Rezultati!I159&lt;60,"E",IF(Rezultati!I159&lt;70,"D",IF(Rezultati!I159&lt;80,"C",IF(Rezultati!I159&lt;90,"B","A"))))))</f>
        <v>-</v>
      </c>
      <c r="I165" s="18"/>
    </row>
    <row r="166" spans="1:9" ht="12.75">
      <c r="A166" s="76">
        <f>IF(ISBLANK(Rezultati!B160),"",Rezultati!B160)</f>
      </c>
      <c r="B166" s="77">
        <f>IF(ISBLANK(Rezultati!C160),"",Rezultati!C160)</f>
      </c>
      <c r="C166" s="129">
        <f>IF(ISBLANK(Rezultati!D160),"",Rezultati!D160)</f>
      </c>
      <c r="D166" s="129">
        <f>IF(ISBLANK(Rezultati!E160),"",Rezultati!E160)</f>
      </c>
      <c r="E166" s="129">
        <f>IF(ISBLANK(Rezultati!G160),"",Rezultati!G160)</f>
      </c>
      <c r="F166" s="129">
        <f>IF(ISBLANK(Rezultati!H160),"",Rezultati!H160)</f>
      </c>
      <c r="G166" s="129">
        <f>IF(ISBLANK(Rezultati!I160),"",Rezultati!I160)</f>
        <v>0</v>
      </c>
      <c r="H166" s="130" t="str">
        <f>IF(Rezultati!I160=0,"-",IF(Rezultati!I160&lt;50,"F",IF(Rezultati!I160&lt;60,"E",IF(Rezultati!I160&lt;70,"D",IF(Rezultati!I160&lt;80,"C",IF(Rezultati!I160&lt;90,"B","A"))))))</f>
        <v>-</v>
      </c>
      <c r="I166" s="18"/>
    </row>
    <row r="167" spans="1:9" ht="12.75">
      <c r="A167" s="76">
        <f>IF(ISBLANK(Rezultati!B161),"",Rezultati!B161)</f>
      </c>
      <c r="B167" s="77">
        <f>IF(ISBLANK(Rezultati!C161),"",Rezultati!C161)</f>
      </c>
      <c r="C167" s="129">
        <f>IF(ISBLANK(Rezultati!D161),"",Rezultati!D161)</f>
      </c>
      <c r="D167" s="129">
        <f>IF(ISBLANK(Rezultati!E161),"",Rezultati!E161)</f>
      </c>
      <c r="E167" s="129">
        <f>IF(ISBLANK(Rezultati!G161),"",Rezultati!G161)</f>
      </c>
      <c r="F167" s="129">
        <f>IF(ISBLANK(Rezultati!H161),"",Rezultati!H161)</f>
      </c>
      <c r="G167" s="129">
        <f>IF(ISBLANK(Rezultati!I161),"",Rezultati!I161)</f>
        <v>0</v>
      </c>
      <c r="H167" s="130" t="str">
        <f>IF(Rezultati!I161=0,"-",IF(Rezultati!I161&lt;50,"F",IF(Rezultati!I161&lt;60,"E",IF(Rezultati!I161&lt;70,"D",IF(Rezultati!I161&lt;80,"C",IF(Rezultati!I161&lt;90,"B","A"))))))</f>
        <v>-</v>
      </c>
      <c r="I167" s="18"/>
    </row>
    <row r="168" spans="1:9" ht="12.75">
      <c r="A168" s="76">
        <f>IF(ISBLANK(Rezultati!B162),"",Rezultati!B162)</f>
      </c>
      <c r="B168" s="77">
        <f>IF(ISBLANK(Rezultati!C162),"",Rezultati!C162)</f>
      </c>
      <c r="C168" s="129">
        <f>IF(ISBLANK(Rezultati!D162),"",Rezultati!D162)</f>
      </c>
      <c r="D168" s="129">
        <f>IF(ISBLANK(Rezultati!E162),"",Rezultati!E162)</f>
      </c>
      <c r="E168" s="129">
        <f>IF(ISBLANK(Rezultati!G162),"",Rezultati!G162)</f>
      </c>
      <c r="F168" s="129">
        <f>IF(ISBLANK(Rezultati!H162),"",Rezultati!H162)</f>
      </c>
      <c r="G168" s="129">
        <f>IF(ISBLANK(Rezultati!I162),"",Rezultati!I162)</f>
        <v>0</v>
      </c>
      <c r="H168" s="130" t="str">
        <f>IF(Rezultati!I162=0,"-",IF(Rezultati!I162&lt;50,"F",IF(Rezultati!I162&lt;60,"E",IF(Rezultati!I162&lt;70,"D",IF(Rezultati!I162&lt;80,"C",IF(Rezultati!I162&lt;90,"B","A"))))))</f>
        <v>-</v>
      </c>
      <c r="I168" s="18"/>
    </row>
    <row r="169" spans="1:9" ht="12.75">
      <c r="A169" s="76">
        <f>IF(ISBLANK(Rezultati!B163),"",Rezultati!B163)</f>
      </c>
      <c r="B169" s="77">
        <f>IF(ISBLANK(Rezultati!C163),"",Rezultati!C163)</f>
      </c>
      <c r="C169" s="129">
        <f>IF(ISBLANK(Rezultati!D163),"",Rezultati!D163)</f>
      </c>
      <c r="D169" s="129">
        <f>IF(ISBLANK(Rezultati!E163),"",Rezultati!E163)</f>
      </c>
      <c r="E169" s="129">
        <f>IF(ISBLANK(Rezultati!G163),"",Rezultati!G163)</f>
      </c>
      <c r="F169" s="129">
        <f>IF(ISBLANK(Rezultati!H163),"",Rezultati!H163)</f>
      </c>
      <c r="G169" s="129">
        <f>IF(ISBLANK(Rezultati!I163),"",Rezultati!I163)</f>
        <v>0</v>
      </c>
      <c r="H169" s="130" t="str">
        <f>IF(Rezultati!I163=0,"-",IF(Rezultati!I163&lt;50,"F",IF(Rezultati!I163&lt;60,"E",IF(Rezultati!I163&lt;70,"D",IF(Rezultati!I163&lt;80,"C",IF(Rezultati!I163&lt;90,"B","A"))))))</f>
        <v>-</v>
      </c>
      <c r="I169" s="18"/>
    </row>
    <row r="170" spans="1:9" ht="12.75">
      <c r="A170" s="76">
        <f>IF(ISBLANK(Rezultati!B164),"",Rezultati!B164)</f>
      </c>
      <c r="B170" s="77">
        <f>IF(ISBLANK(Rezultati!C164),"",Rezultati!C164)</f>
      </c>
      <c r="C170" s="129">
        <f>IF(ISBLANK(Rezultati!D164),"",Rezultati!D164)</f>
      </c>
      <c r="D170" s="129">
        <f>IF(ISBLANK(Rezultati!E164),"",Rezultati!E164)</f>
      </c>
      <c r="E170" s="129">
        <f>IF(ISBLANK(Rezultati!G164),"",Rezultati!G164)</f>
      </c>
      <c r="F170" s="129">
        <f>IF(ISBLANK(Rezultati!H164),"",Rezultati!H164)</f>
      </c>
      <c r="G170" s="129">
        <f>IF(ISBLANK(Rezultati!I164),"",Rezultati!I164)</f>
        <v>0</v>
      </c>
      <c r="H170" s="130" t="str">
        <f>IF(Rezultati!I164=0,"-",IF(Rezultati!I164&lt;50,"F",IF(Rezultati!I164&lt;60,"E",IF(Rezultati!I164&lt;70,"D",IF(Rezultati!I164&lt;80,"C",IF(Rezultati!I164&lt;90,"B","A"))))))</f>
        <v>-</v>
      </c>
      <c r="I170" s="18"/>
    </row>
    <row r="171" spans="1:9" ht="12.75">
      <c r="A171" s="76">
        <f>IF(ISBLANK(Rezultati!B165),"",Rezultati!B165)</f>
      </c>
      <c r="B171" s="77">
        <f>IF(ISBLANK(Rezultati!C165),"",Rezultati!C165)</f>
      </c>
      <c r="C171" s="129">
        <f>IF(ISBLANK(Rezultati!D165),"",Rezultati!D165)</f>
      </c>
      <c r="D171" s="129">
        <f>IF(ISBLANK(Rezultati!E165),"",Rezultati!E165)</f>
      </c>
      <c r="E171" s="129">
        <f>IF(ISBLANK(Rezultati!G165),"",Rezultati!G165)</f>
      </c>
      <c r="F171" s="129">
        <f>IF(ISBLANK(Rezultati!H165),"",Rezultati!H165)</f>
      </c>
      <c r="G171" s="129">
        <f>IF(ISBLANK(Rezultati!I165),"",Rezultati!I165)</f>
        <v>0</v>
      </c>
      <c r="H171" s="130" t="str">
        <f>IF(Rezultati!I165=0,"-",IF(Rezultati!I165&lt;50,"F",IF(Rezultati!I165&lt;60,"E",IF(Rezultati!I165&lt;70,"D",IF(Rezultati!I165&lt;80,"C",IF(Rezultati!I165&lt;90,"B","A"))))))</f>
        <v>-</v>
      </c>
      <c r="I171" s="18"/>
    </row>
    <row r="172" spans="6:7" ht="12.75">
      <c r="F172" s="47"/>
      <c r="G172" s="48"/>
    </row>
    <row r="173" spans="6:8" ht="13.5" thickBot="1">
      <c r="F173" s="49"/>
      <c r="G173" s="50"/>
      <c r="H173" s="85"/>
    </row>
    <row r="174" ht="12.75">
      <c r="G174" s="12"/>
    </row>
    <row r="175" ht="12.75">
      <c r="G175" s="12"/>
    </row>
    <row r="176" ht="12.75">
      <c r="G176" s="12"/>
    </row>
    <row r="177" ht="12.75">
      <c r="G177" s="12"/>
    </row>
    <row r="178" ht="12.75">
      <c r="G178" s="12"/>
    </row>
    <row r="179" ht="12.75">
      <c r="G179" s="12"/>
    </row>
    <row r="180" ht="12.75">
      <c r="G180" s="12"/>
    </row>
    <row r="181" ht="12.75">
      <c r="G181" s="12"/>
    </row>
    <row r="182" ht="12.75">
      <c r="G182" s="12"/>
    </row>
    <row r="183" ht="12.75">
      <c r="G183" s="12"/>
    </row>
    <row r="184" ht="12.75">
      <c r="G184" s="12"/>
    </row>
    <row r="185" ht="12.75">
      <c r="G185" s="12"/>
    </row>
    <row r="186" ht="12.75">
      <c r="G186" s="12"/>
    </row>
    <row r="187" ht="12.75">
      <c r="G187" s="12"/>
    </row>
    <row r="188" ht="12.75">
      <c r="G188" s="12"/>
    </row>
    <row r="189" ht="12.75">
      <c r="G189" s="12"/>
    </row>
    <row r="190" ht="12.75">
      <c r="G190" s="12"/>
    </row>
    <row r="191" ht="12.75">
      <c r="G191" s="12"/>
    </row>
    <row r="192" ht="12.75">
      <c r="G192" s="12"/>
    </row>
    <row r="193" ht="12.75">
      <c r="G193" s="12"/>
    </row>
    <row r="194" ht="12.75">
      <c r="G194" s="12"/>
    </row>
    <row r="195" ht="12.75">
      <c r="G195" s="12"/>
    </row>
    <row r="196" ht="12.75">
      <c r="G196" s="12"/>
    </row>
    <row r="197" ht="12.75">
      <c r="G197" s="12"/>
    </row>
    <row r="198" ht="12.75">
      <c r="G198" s="12"/>
    </row>
    <row r="199" ht="12.75">
      <c r="G199" s="12"/>
    </row>
    <row r="200" ht="12.75">
      <c r="G200" s="12"/>
    </row>
    <row r="201" ht="12.75">
      <c r="G201" s="12"/>
    </row>
    <row r="202" ht="12.75">
      <c r="G202" s="12"/>
    </row>
    <row r="203" ht="12.75">
      <c r="G203" s="12"/>
    </row>
    <row r="204" ht="12.75">
      <c r="G204" s="12"/>
    </row>
    <row r="205" ht="12.75">
      <c r="G205" s="12"/>
    </row>
    <row r="206" ht="12.75">
      <c r="G206" s="12"/>
    </row>
    <row r="207" ht="12.75">
      <c r="G207" s="12"/>
    </row>
    <row r="208" ht="12.75">
      <c r="G208" s="12"/>
    </row>
    <row r="209" ht="12.75">
      <c r="G209" s="12"/>
    </row>
    <row r="210" ht="12.75">
      <c r="G210" s="12"/>
    </row>
    <row r="211" ht="12.75">
      <c r="G211" s="12"/>
    </row>
    <row r="212" ht="12.75">
      <c r="G212" s="12"/>
    </row>
    <row r="213" ht="12.75">
      <c r="G213" s="12"/>
    </row>
    <row r="214" ht="12.75">
      <c r="G214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53" t="s">
        <v>7</v>
      </c>
      <c r="B1" s="54"/>
      <c r="C1" s="55"/>
      <c r="D1" s="56"/>
      <c r="E1" s="57"/>
      <c r="F1" s="4"/>
    </row>
    <row r="2" spans="1:5" s="5" customFormat="1" ht="14.25">
      <c r="A2" s="58"/>
      <c r="B2" s="59"/>
      <c r="C2" s="60"/>
      <c r="D2" s="61"/>
      <c r="E2" s="62"/>
    </row>
    <row r="3" spans="1:5" s="5" customFormat="1" ht="15">
      <c r="A3" s="58" t="s">
        <v>22</v>
      </c>
      <c r="B3" s="59"/>
      <c r="C3" s="61"/>
      <c r="D3" s="61"/>
      <c r="E3" s="62"/>
    </row>
    <row r="4" spans="1:5" s="5" customFormat="1" ht="15">
      <c r="A4" s="58" t="s">
        <v>17</v>
      </c>
      <c r="B4" s="59"/>
      <c r="C4" s="61" t="s">
        <v>20</v>
      </c>
      <c r="D4" s="61"/>
      <c r="E4" s="62"/>
    </row>
    <row r="5" spans="1:6" s="5" customFormat="1" ht="15">
      <c r="A5" s="58" t="s">
        <v>21</v>
      </c>
      <c r="B5" s="131" t="s">
        <v>32</v>
      </c>
      <c r="C5" s="61" t="s">
        <v>33</v>
      </c>
      <c r="D5" s="61"/>
      <c r="E5" s="62"/>
      <c r="F5" s="23"/>
    </row>
    <row r="6" spans="1:6" s="5" customFormat="1" ht="15.75" thickBot="1">
      <c r="A6" s="63"/>
      <c r="B6" s="64"/>
      <c r="C6" s="65"/>
      <c r="D6" s="66"/>
      <c r="E6" s="67"/>
      <c r="F6" s="22"/>
    </row>
    <row r="7" spans="1:5" s="6" customFormat="1" ht="12.75" customHeight="1" thickBot="1">
      <c r="A7" s="146" t="s">
        <v>8</v>
      </c>
      <c r="B7" s="149" t="s">
        <v>13</v>
      </c>
      <c r="C7" s="150" t="s">
        <v>9</v>
      </c>
      <c r="D7" s="151"/>
      <c r="E7" s="144" t="s">
        <v>10</v>
      </c>
    </row>
    <row r="8" spans="1:5" s="7" customFormat="1" ht="12.75" customHeight="1">
      <c r="A8" s="147"/>
      <c r="B8" s="147"/>
      <c r="C8" s="144" t="s">
        <v>11</v>
      </c>
      <c r="D8" s="144" t="s">
        <v>12</v>
      </c>
      <c r="E8" s="145"/>
    </row>
    <row r="9" spans="1:5" s="7" customFormat="1" ht="13.5" customHeight="1">
      <c r="A9" s="148"/>
      <c r="B9" s="148"/>
      <c r="C9" s="145"/>
      <c r="D9" s="145"/>
      <c r="E9" s="145"/>
    </row>
    <row r="10" spans="1:5" s="8" customFormat="1" ht="13.5" customHeight="1">
      <c r="A10" s="76" t="str">
        <f>IF(ISBLANK(Rezultati!B2),"",Rezultati!B2)</f>
        <v>5/2016</v>
      </c>
      <c r="B10" s="77" t="str">
        <f>IF(ISBLANK(Rezultati!C2),"",Rezultati!C2)</f>
        <v>Pavićević Savo</v>
      </c>
      <c r="C10" s="88">
        <f>Rezultati!F2</f>
        <v>28</v>
      </c>
      <c r="D10" s="88">
        <f>IF(Rezultati!H2,Rezultati!H2,Rezultati!G2)</f>
        <v>0</v>
      </c>
      <c r="E10" s="120" t="str">
        <f>Evidencija!H8</f>
        <v>F</v>
      </c>
    </row>
    <row r="11" spans="1:6" ht="12.75">
      <c r="A11" s="76" t="str">
        <f>IF(ISBLANK(Rezultati!B3),"",Rezultati!B3)</f>
        <v>8/2016</v>
      </c>
      <c r="B11" s="77" t="str">
        <f>IF(ISBLANK(Rezultati!C3),"",Rezultati!C3)</f>
        <v>Mujović Luka</v>
      </c>
      <c r="C11" s="88">
        <f>Rezultati!F3</f>
        <v>0</v>
      </c>
      <c r="D11" s="88">
        <f>IF(Rezultati!H3,Rezultati!H3,Rezultati!G3)</f>
        <v>0</v>
      </c>
      <c r="E11" s="120" t="str">
        <f>Evidencija!H9</f>
        <v>-</v>
      </c>
      <c r="F11" s="9"/>
    </row>
    <row r="12" spans="1:6" ht="12.75">
      <c r="A12" s="76" t="str">
        <f>IF(ISBLANK(Rezultati!B4),"",Rezultati!B4)</f>
        <v>9/2016</v>
      </c>
      <c r="B12" s="77" t="str">
        <f>IF(ISBLANK(Rezultati!C4),"",Rezultati!C4)</f>
        <v>Ljuljić Marko</v>
      </c>
      <c r="C12" s="88">
        <f>Rezultati!F4</f>
        <v>1</v>
      </c>
      <c r="D12" s="88">
        <f>IF(Rezultati!H4,Rezultati!H4,Rezultati!G4)</f>
        <v>0</v>
      </c>
      <c r="E12" s="120" t="str">
        <f>Evidencija!H10</f>
        <v>F</v>
      </c>
      <c r="F12" s="9"/>
    </row>
    <row r="13" spans="1:6" ht="12.75">
      <c r="A13" s="76" t="str">
        <f>IF(ISBLANK(Rezultati!B5),"",Rezultati!B5)</f>
        <v>10/2016</v>
      </c>
      <c r="B13" s="77" t="str">
        <f>IF(ISBLANK(Rezultati!C5),"",Rezultati!C5)</f>
        <v>Drinčić Dejan</v>
      </c>
      <c r="C13" s="88">
        <f>Rezultati!F5</f>
        <v>30</v>
      </c>
      <c r="D13" s="88">
        <f>IF(Rezultati!H5,Rezultati!H5,Rezultati!G5)</f>
        <v>0</v>
      </c>
      <c r="E13" s="120" t="str">
        <f>Evidencija!H11</f>
        <v>F</v>
      </c>
      <c r="F13" s="9"/>
    </row>
    <row r="14" spans="1:6" ht="12.75">
      <c r="A14" s="76" t="str">
        <f>IF(ISBLANK(Rezultati!B6),"",Rezultati!B6)</f>
        <v>14/2016</v>
      </c>
      <c r="B14" s="77" t="str">
        <f>IF(ISBLANK(Rezultati!C6),"",Rezultati!C6)</f>
        <v>Vujisić Maja</v>
      </c>
      <c r="C14" s="88">
        <f>Rezultati!F6</f>
        <v>38</v>
      </c>
      <c r="D14" s="88">
        <f>IF(Rezultati!H6,Rezultati!H6,Rezultati!G6)</f>
        <v>0</v>
      </c>
      <c r="E14" s="120" t="str">
        <f>Evidencija!H12</f>
        <v>F</v>
      </c>
      <c r="F14" s="9"/>
    </row>
    <row r="15" spans="1:6" ht="12.75">
      <c r="A15" s="76" t="str">
        <f>IF(ISBLANK(Rezultati!B7),"",Rezultati!B7)</f>
        <v>15/2016</v>
      </c>
      <c r="B15" s="77" t="str">
        <f>IF(ISBLANK(Rezultati!C7),"",Rezultati!C7)</f>
        <v>Šćekić Lazar</v>
      </c>
      <c r="C15" s="88">
        <f>Rezultati!F7</f>
        <v>50</v>
      </c>
      <c r="D15" s="88">
        <f>IF(Rezultati!H7,Rezultati!H7,Rezultati!G7)</f>
        <v>0</v>
      </c>
      <c r="E15" s="120" t="str">
        <f>Evidencija!H13</f>
        <v>E</v>
      </c>
      <c r="F15" s="9"/>
    </row>
    <row r="16" spans="1:6" ht="12.75">
      <c r="A16" s="76" t="str">
        <f>IF(ISBLANK(Rezultati!B8),"",Rezultati!B8)</f>
        <v>16/2016</v>
      </c>
      <c r="B16" s="77" t="str">
        <f>IF(ISBLANK(Rezultati!C8),"",Rezultati!C8)</f>
        <v>Radović Jovan</v>
      </c>
      <c r="C16" s="88">
        <f>Rezultati!F8</f>
        <v>23</v>
      </c>
      <c r="D16" s="88">
        <f>IF(Rezultati!H8,Rezultati!H8,Rezultati!G8)</f>
        <v>0</v>
      </c>
      <c r="E16" s="120" t="str">
        <f>Evidencija!H14</f>
        <v>F</v>
      </c>
      <c r="F16" s="9"/>
    </row>
    <row r="17" spans="1:6" ht="12.75">
      <c r="A17" s="76" t="str">
        <f>IF(ISBLANK(Rezultati!B9),"",Rezultati!B9)</f>
        <v>17/2016</v>
      </c>
      <c r="B17" s="77" t="str">
        <f>IF(ISBLANK(Rezultati!C9),"",Rezultati!C9)</f>
        <v>Novović Dragoslav</v>
      </c>
      <c r="C17" s="88">
        <f>Rezultati!F9</f>
        <v>9</v>
      </c>
      <c r="D17" s="88">
        <f>IF(Rezultati!H9,Rezultati!H9,Rezultati!G9)</f>
        <v>0</v>
      </c>
      <c r="E17" s="120" t="str">
        <f>Evidencija!H15</f>
        <v>F</v>
      </c>
      <c r="F17" s="9"/>
    </row>
    <row r="18" spans="1:6" ht="12.75">
      <c r="A18" s="76" t="str">
        <f>IF(ISBLANK(Rezultati!B10),"",Rezultati!B10)</f>
        <v>18/2016</v>
      </c>
      <c r="B18" s="77" t="str">
        <f>IF(ISBLANK(Rezultati!C10),"",Rezultati!C10)</f>
        <v>Vraneš Dejan</v>
      </c>
      <c r="C18" s="88">
        <f>Rezultati!F10</f>
        <v>46</v>
      </c>
      <c r="D18" s="88">
        <f>IF(Rezultati!H10,Rezultati!H10,Rezultati!G10)</f>
        <v>0</v>
      </c>
      <c r="E18" s="120" t="str">
        <f>Evidencija!H16</f>
        <v>F</v>
      </c>
      <c r="F18" s="9"/>
    </row>
    <row r="19" spans="1:6" ht="12.75">
      <c r="A19" s="76" t="str">
        <f>IF(ISBLANK(Rezultati!B11),"",Rezultati!B11)</f>
        <v>20/2016</v>
      </c>
      <c r="B19" s="77" t="str">
        <f>IF(ISBLANK(Rezultati!C11),"",Rezultati!C11)</f>
        <v>Vučinić Milica</v>
      </c>
      <c r="C19" s="88">
        <f>Rezultati!F11</f>
        <v>26</v>
      </c>
      <c r="D19" s="88">
        <f>IF(Rezultati!H11,Rezultati!H11,Rezultati!G11)</f>
        <v>0</v>
      </c>
      <c r="E19" s="120" t="str">
        <f>Evidencija!H17</f>
        <v>F</v>
      </c>
      <c r="F19" s="9"/>
    </row>
    <row r="20" spans="1:6" ht="12.75">
      <c r="A20" s="76" t="str">
        <f>IF(ISBLANK(Rezultati!B12),"",Rezultati!B12)</f>
        <v>21/2016</v>
      </c>
      <c r="B20" s="77" t="str">
        <f>IF(ISBLANK(Rezultati!C12),"",Rezultati!C12)</f>
        <v>Bogdanović Boro</v>
      </c>
      <c r="C20" s="88">
        <f>Rezultati!F12</f>
        <v>27</v>
      </c>
      <c r="D20" s="88">
        <f>IF(Rezultati!H12,Rezultati!H12,Rezultati!G12)</f>
        <v>0</v>
      </c>
      <c r="E20" s="120" t="str">
        <f>Evidencija!H18</f>
        <v>F</v>
      </c>
      <c r="F20" s="9"/>
    </row>
    <row r="21" spans="1:6" ht="12.75">
      <c r="A21" s="76" t="str">
        <f>IF(ISBLANK(Rezultati!B13),"",Rezultati!B13)</f>
        <v>22/2016</v>
      </c>
      <c r="B21" s="77" t="str">
        <f>IF(ISBLANK(Rezultati!C13),"",Rezultati!C13)</f>
        <v>Srdanović Neda</v>
      </c>
      <c r="C21" s="88">
        <f>Rezultati!F13</f>
        <v>40</v>
      </c>
      <c r="D21" s="88">
        <f>IF(Rezultati!H13,Rezultati!H13,Rezultati!G13)</f>
        <v>0</v>
      </c>
      <c r="E21" s="120" t="str">
        <f>Evidencija!H19</f>
        <v>F</v>
      </c>
      <c r="F21" s="9"/>
    </row>
    <row r="22" spans="1:6" ht="12.75">
      <c r="A22" s="76" t="str">
        <f>IF(ISBLANK(Rezultati!B14),"",Rezultati!B14)</f>
        <v>23/2016</v>
      </c>
      <c r="B22" s="77" t="str">
        <f>IF(ISBLANK(Rezultati!C14),"",Rezultati!C14)</f>
        <v>Novaković Pavle</v>
      </c>
      <c r="C22" s="88">
        <f>Rezultati!F14</f>
        <v>0</v>
      </c>
      <c r="D22" s="88">
        <f>IF(Rezultati!H14,Rezultati!H14,Rezultati!G14)</f>
        <v>0</v>
      </c>
      <c r="E22" s="120" t="str">
        <f>Evidencija!H20</f>
        <v>-</v>
      </c>
      <c r="F22" s="9"/>
    </row>
    <row r="23" spans="1:6" ht="12.75">
      <c r="A23" s="76" t="str">
        <f>IF(ISBLANK(Rezultati!B15),"",Rezultati!B15)</f>
        <v>24/2016</v>
      </c>
      <c r="B23" s="77" t="str">
        <f>IF(ISBLANK(Rezultati!C15),"",Rezultati!C15)</f>
        <v>Anđelić Milena</v>
      </c>
      <c r="C23" s="88">
        <f>Rezultati!F15</f>
        <v>19</v>
      </c>
      <c r="D23" s="88">
        <f>IF(Rezultati!H15,Rezultati!H15,Rezultati!G15)</f>
        <v>0</v>
      </c>
      <c r="E23" s="120" t="str">
        <f>Evidencija!H21</f>
        <v>F</v>
      </c>
      <c r="F23" s="9"/>
    </row>
    <row r="24" spans="1:6" ht="12.75">
      <c r="A24" s="76" t="str">
        <f>IF(ISBLANK(Rezultati!B16),"",Rezultati!B16)</f>
        <v>26/2016</v>
      </c>
      <c r="B24" s="77" t="str">
        <f>IF(ISBLANK(Rezultati!C16),"",Rezultati!C16)</f>
        <v>Brakočević Ksenija</v>
      </c>
      <c r="C24" s="88">
        <f>Rezultati!F16</f>
        <v>39</v>
      </c>
      <c r="D24" s="88">
        <f>IF(Rezultati!H16,Rezultati!H16,Rezultati!G16)</f>
        <v>0</v>
      </c>
      <c r="E24" s="120" t="str">
        <f>Evidencija!H22</f>
        <v>F</v>
      </c>
      <c r="F24" s="9"/>
    </row>
    <row r="25" spans="1:6" ht="12.75">
      <c r="A25" s="76" t="str">
        <f>IF(ISBLANK(Rezultati!B17),"",Rezultati!B17)</f>
        <v>27/2016</v>
      </c>
      <c r="B25" s="77" t="str">
        <f>IF(ISBLANK(Rezultati!C17),"",Rezultati!C17)</f>
        <v>Aligrudić Jelena</v>
      </c>
      <c r="C25" s="88">
        <f>Rezultati!F17</f>
        <v>19</v>
      </c>
      <c r="D25" s="88">
        <f>IF(Rezultati!H17,Rezultati!H17,Rezultati!G17)</f>
        <v>0</v>
      </c>
      <c r="E25" s="120" t="str">
        <f>Evidencija!H23</f>
        <v>F</v>
      </c>
      <c r="F25" s="9"/>
    </row>
    <row r="26" spans="1:6" ht="12.75">
      <c r="A26" s="76" t="str">
        <f>IF(ISBLANK(Rezultati!B18),"",Rezultati!B18)</f>
        <v>29/2016</v>
      </c>
      <c r="B26" s="77" t="str">
        <f>IF(ISBLANK(Rezultati!C18),"",Rezultati!C18)</f>
        <v>Vuksanović Marko</v>
      </c>
      <c r="C26" s="88">
        <f>Rezultati!F18</f>
        <v>15</v>
      </c>
      <c r="D26" s="88">
        <f>IF(Rezultati!H18,Rezultati!H18,Rezultati!G18)</f>
        <v>0</v>
      </c>
      <c r="E26" s="120" t="str">
        <f>Evidencija!H24</f>
        <v>F</v>
      </c>
      <c r="F26" s="9"/>
    </row>
    <row r="27" spans="1:6" ht="12.75">
      <c r="A27" s="76" t="str">
        <f>IF(ISBLANK(Rezultati!B19),"",Rezultati!B19)</f>
        <v>30/2016</v>
      </c>
      <c r="B27" s="77" t="str">
        <f>IF(ISBLANK(Rezultati!C19),"",Rezultati!C19)</f>
        <v>Muratović Ana</v>
      </c>
      <c r="C27" s="88">
        <f>Rezultati!F19</f>
        <v>23</v>
      </c>
      <c r="D27" s="88">
        <f>IF(Rezultati!H19,Rezultati!H19,Rezultati!G19)</f>
        <v>0</v>
      </c>
      <c r="E27" s="120" t="str">
        <f>Evidencija!H25</f>
        <v>F</v>
      </c>
      <c r="F27" s="9"/>
    </row>
    <row r="28" spans="1:6" ht="12.75">
      <c r="A28" s="76" t="str">
        <f>IF(ISBLANK(Rezultati!B20),"",Rezultati!B20)</f>
        <v>31/2016</v>
      </c>
      <c r="B28" s="77" t="str">
        <f>IF(ISBLANK(Rezultati!C20),"",Rezultati!C20)</f>
        <v>Jovanović Obrad</v>
      </c>
      <c r="C28" s="88">
        <f>Rezultati!F20</f>
        <v>2</v>
      </c>
      <c r="D28" s="88">
        <f>IF(Rezultati!H20,Rezultati!H20,Rezultati!G20)</f>
        <v>0</v>
      </c>
      <c r="E28" s="120" t="str">
        <f>Evidencija!H26</f>
        <v>F</v>
      </c>
      <c r="F28" s="9"/>
    </row>
    <row r="29" spans="1:6" ht="12.75">
      <c r="A29" s="76" t="str">
        <f>IF(ISBLANK(Rezultati!B21),"",Rezultati!B21)</f>
        <v>32/2016</v>
      </c>
      <c r="B29" s="77" t="str">
        <f>IF(ISBLANK(Rezultati!C21),"",Rezultati!C21)</f>
        <v>Vujičić Jovana</v>
      </c>
      <c r="C29" s="88">
        <f>Rezultati!F21</f>
        <v>24</v>
      </c>
      <c r="D29" s="88">
        <f>IF(Rezultati!H21,Rezultati!H21,Rezultati!G21)</f>
        <v>0</v>
      </c>
      <c r="E29" s="120" t="str">
        <f>Evidencija!H27</f>
        <v>F</v>
      </c>
      <c r="F29" s="9"/>
    </row>
    <row r="30" spans="1:6" ht="12.75">
      <c r="A30" s="76" t="str">
        <f>IF(ISBLANK(Rezultati!B22),"",Rezultati!B22)</f>
        <v>38/2016</v>
      </c>
      <c r="B30" s="77" t="str">
        <f>IF(ISBLANK(Rezultati!C22),"",Rezultati!C22)</f>
        <v>Bulatović Miraš</v>
      </c>
      <c r="C30" s="88">
        <f>Rezultati!F22</f>
        <v>26</v>
      </c>
      <c r="D30" s="88">
        <f>IF(Rezultati!H22,Rezultati!H22,Rezultati!G22)</f>
        <v>0</v>
      </c>
      <c r="E30" s="120" t="str">
        <f>Evidencija!H28</f>
        <v>F</v>
      </c>
      <c r="F30" s="9"/>
    </row>
    <row r="31" spans="1:6" ht="12.75">
      <c r="A31" s="76" t="str">
        <f>IF(ISBLANK(Rezultati!B23),"",Rezultati!B23)</f>
        <v>39/2016</v>
      </c>
      <c r="B31" s="77" t="str">
        <f>IF(ISBLANK(Rezultati!C23),"",Rezultati!C23)</f>
        <v>Raković Nikola</v>
      </c>
      <c r="C31" s="88">
        <f>Rezultati!F23</f>
        <v>10</v>
      </c>
      <c r="D31" s="88">
        <f>IF(Rezultati!H23,Rezultati!H23,Rezultati!G23)</f>
        <v>0</v>
      </c>
      <c r="E31" s="120" t="str">
        <f>Evidencija!H29</f>
        <v>F</v>
      </c>
      <c r="F31" s="9"/>
    </row>
    <row r="32" spans="1:6" ht="12.75">
      <c r="A32" s="76" t="str">
        <f>IF(ISBLANK(Rezultati!B24),"",Rezultati!B24)</f>
        <v>44/2016</v>
      </c>
      <c r="B32" s="77" t="str">
        <f>IF(ISBLANK(Rezultati!C24),"",Rezultati!C24)</f>
        <v>Dragić Miloš</v>
      </c>
      <c r="C32" s="88">
        <f>Rezultati!F24</f>
        <v>49</v>
      </c>
      <c r="D32" s="88">
        <f>IF(Rezultati!H24,Rezultati!H24,Rezultati!G24)</f>
        <v>0</v>
      </c>
      <c r="E32" s="120" t="str">
        <f>Evidencija!H30</f>
        <v>F</v>
      </c>
      <c r="F32" s="9"/>
    </row>
    <row r="33" spans="1:6" ht="12.75">
      <c r="A33" s="76" t="str">
        <f>IF(ISBLANK(Rezultati!B25),"",Rezultati!B25)</f>
        <v>51/2016</v>
      </c>
      <c r="B33" s="77" t="str">
        <f>IF(ISBLANK(Rezultati!C25),"",Rezultati!C25)</f>
        <v>Radanović Nikola</v>
      </c>
      <c r="C33" s="88">
        <f>Rezultati!F25</f>
        <v>33</v>
      </c>
      <c r="D33" s="88">
        <f>IF(Rezultati!H25,Rezultati!H25,Rezultati!G25)</f>
        <v>0</v>
      </c>
      <c r="E33" s="120" t="str">
        <f>Evidencija!H31</f>
        <v>F</v>
      </c>
      <c r="F33" s="9"/>
    </row>
    <row r="34" spans="1:6" ht="12.75">
      <c r="A34" s="76" t="str">
        <f>IF(ISBLANK(Rezultati!B26),"",Rezultati!B26)</f>
        <v>52/2016</v>
      </c>
      <c r="B34" s="77" t="str">
        <f>IF(ISBLANK(Rezultati!C26),"",Rezultati!C26)</f>
        <v>Potpara Mitar</v>
      </c>
      <c r="C34" s="88">
        <f>Rezultati!F26</f>
        <v>0</v>
      </c>
      <c r="D34" s="88">
        <f>IF(Rezultati!H26,Rezultati!H26,Rezultati!G26)</f>
        <v>0</v>
      </c>
      <c r="E34" s="120" t="str">
        <f>Evidencija!H32</f>
        <v>-</v>
      </c>
      <c r="F34" s="9"/>
    </row>
    <row r="35" spans="1:6" ht="12.75">
      <c r="A35" s="76" t="str">
        <f>IF(ISBLANK(Rezultati!B27),"",Rezultati!B27)</f>
        <v>53/2016</v>
      </c>
      <c r="B35" s="77" t="str">
        <f>IF(ISBLANK(Rezultati!C27),"",Rezultati!C27)</f>
        <v>Božović Miloš</v>
      </c>
      <c r="C35" s="88">
        <f>Rezultati!F27</f>
        <v>20</v>
      </c>
      <c r="D35" s="88">
        <f>IF(Rezultati!H27,Rezultati!H27,Rezultati!G27)</f>
        <v>0</v>
      </c>
      <c r="E35" s="120" t="str">
        <f>Evidencija!H33</f>
        <v>F</v>
      </c>
      <c r="F35" s="9"/>
    </row>
    <row r="36" spans="1:6" ht="12.75">
      <c r="A36" s="76" t="str">
        <f>IF(ISBLANK(Rezultati!B28),"",Rezultati!B28)</f>
        <v>59/2016</v>
      </c>
      <c r="B36" s="77" t="str">
        <f>IF(ISBLANK(Rezultati!C28),"",Rezultati!C28)</f>
        <v>Minić Anđela</v>
      </c>
      <c r="C36" s="88">
        <f>Rezultati!F28</f>
        <v>29</v>
      </c>
      <c r="D36" s="88">
        <f>IF(Rezultati!H28,Rezultati!H28,Rezultati!G28)</f>
        <v>0</v>
      </c>
      <c r="E36" s="120" t="str">
        <f>Evidencija!H34</f>
        <v>F</v>
      </c>
      <c r="F36" s="9"/>
    </row>
    <row r="37" spans="1:6" ht="12.75">
      <c r="A37" s="76" t="str">
        <f>IF(ISBLANK(Rezultati!B29),"",Rezultati!B29)</f>
        <v>62/2016</v>
      </c>
      <c r="B37" s="77" t="str">
        <f>IF(ISBLANK(Rezultati!C29),"",Rezultati!C29)</f>
        <v>Zajović Nataša</v>
      </c>
      <c r="C37" s="88">
        <f>Rezultati!F29</f>
        <v>30</v>
      </c>
      <c r="D37" s="88">
        <f>IF(Rezultati!H29,Rezultati!H29,Rezultati!G29)</f>
        <v>0</v>
      </c>
      <c r="E37" s="120" t="str">
        <f>Evidencija!H35</f>
        <v>F</v>
      </c>
      <c r="F37" s="9"/>
    </row>
    <row r="38" spans="1:6" ht="12.75">
      <c r="A38" s="76" t="str">
        <f>IF(ISBLANK(Rezultati!B30),"",Rezultati!B30)</f>
        <v>66/2016</v>
      </c>
      <c r="B38" s="77" t="str">
        <f>IF(ISBLANK(Rezultati!C30),"",Rezultati!C30)</f>
        <v>Zekić Danijel</v>
      </c>
      <c r="C38" s="88">
        <f>Rezultati!F30</f>
        <v>0</v>
      </c>
      <c r="D38" s="88">
        <f>IF(Rezultati!H30,Rezultati!H30,Rezultati!G30)</f>
        <v>0</v>
      </c>
      <c r="E38" s="120" t="str">
        <f>Evidencija!H36</f>
        <v>-</v>
      </c>
      <c r="F38" s="9"/>
    </row>
    <row r="39" spans="1:6" ht="12.75">
      <c r="A39" s="76" t="str">
        <f>IF(ISBLANK(Rezultati!B31),"",Rezultati!B31)</f>
        <v>71/2016</v>
      </c>
      <c r="B39" s="77" t="str">
        <f>IF(ISBLANK(Rezultati!C31),"",Rezultati!C31)</f>
        <v>Vukadinović Veljko</v>
      </c>
      <c r="C39" s="88">
        <f>Rezultati!F31</f>
        <v>34</v>
      </c>
      <c r="D39" s="88">
        <f>IF(Rezultati!H31,Rezultati!H31,Rezultati!G31)</f>
        <v>0</v>
      </c>
      <c r="E39" s="120" t="str">
        <f>Evidencija!H37</f>
        <v>F</v>
      </c>
      <c r="F39" s="9"/>
    </row>
    <row r="40" spans="1:6" ht="12.75">
      <c r="A40" s="76" t="str">
        <f>IF(ISBLANK(Rezultati!B32),"",Rezultati!B32)</f>
        <v>76/2016</v>
      </c>
      <c r="B40" s="77" t="str">
        <f>IF(ISBLANK(Rezultati!C32),"",Rezultati!C32)</f>
        <v>Mujović Ivan</v>
      </c>
      <c r="C40" s="88">
        <f>Rezultati!F32</f>
        <v>0</v>
      </c>
      <c r="D40" s="88">
        <f>IF(Rezultati!H32,Rezultati!H32,Rezultati!G32)</f>
        <v>0</v>
      </c>
      <c r="E40" s="120" t="str">
        <f>Evidencija!H38</f>
        <v>-</v>
      </c>
      <c r="F40" s="9"/>
    </row>
    <row r="41" spans="1:6" ht="12.75">
      <c r="A41" s="76" t="str">
        <f>IF(ISBLANK(Rezultati!B33),"",Rezultati!B33)</f>
        <v>81/2016</v>
      </c>
      <c r="B41" s="77" t="str">
        <f>IF(ISBLANK(Rezultati!C33),"",Rezultati!C33)</f>
        <v>Ružić Nikola</v>
      </c>
      <c r="C41" s="88">
        <f>Rezultati!F33</f>
        <v>14</v>
      </c>
      <c r="D41" s="88">
        <f>IF(Rezultati!H33,Rezultati!H33,Rezultati!G33)</f>
        <v>0</v>
      </c>
      <c r="E41" s="120" t="str">
        <f>Evidencija!H39</f>
        <v>F</v>
      </c>
      <c r="F41" s="9"/>
    </row>
    <row r="42" spans="1:6" ht="12.75">
      <c r="A42" s="76" t="str">
        <f>IF(ISBLANK(Rezultati!B34),"",Rezultati!B34)</f>
        <v>85/2016</v>
      </c>
      <c r="B42" s="77" t="str">
        <f>IF(ISBLANK(Rezultati!C34),"",Rezultati!C34)</f>
        <v>Dubljević Đina</v>
      </c>
      <c r="C42" s="88">
        <f>Rezultati!F34</f>
        <v>24</v>
      </c>
      <c r="D42" s="88">
        <f>IF(Rezultati!H34,Rezultati!H34,Rezultati!G34)</f>
        <v>0</v>
      </c>
      <c r="E42" s="120" t="str">
        <f>Evidencija!H40</f>
        <v>F</v>
      </c>
      <c r="F42" s="9"/>
    </row>
    <row r="43" spans="1:6" ht="12.75">
      <c r="A43" s="76" t="str">
        <f>IF(ISBLANK(Rezultati!B35),"",Rezultati!B35)</f>
        <v>88/2016</v>
      </c>
      <c r="B43" s="77" t="str">
        <f>IF(ISBLANK(Rezultati!C35),"",Rezultati!C35)</f>
        <v>Piper Jelena</v>
      </c>
      <c r="C43" s="88">
        <f>Rezultati!F35</f>
        <v>33</v>
      </c>
      <c r="D43" s="88">
        <f>IF(Rezultati!H35,Rezultati!H35,Rezultati!G35)</f>
        <v>0</v>
      </c>
      <c r="E43" s="120" t="str">
        <f>Evidencija!H41</f>
        <v>F</v>
      </c>
      <c r="F43" s="9"/>
    </row>
    <row r="44" spans="1:6" ht="12.75">
      <c r="A44" s="76" t="str">
        <f>IF(ISBLANK(Rezultati!B36),"",Rezultati!B36)</f>
        <v>92/2016</v>
      </c>
      <c r="B44" s="77" t="str">
        <f>IF(ISBLANK(Rezultati!C36),"",Rezultati!C36)</f>
        <v>Kankaraš Jovan</v>
      </c>
      <c r="C44" s="88">
        <f>Rezultati!F36</f>
        <v>0</v>
      </c>
      <c r="D44" s="88">
        <f>IF(Rezultati!H36,Rezultati!H36,Rezultati!G36)</f>
        <v>0</v>
      </c>
      <c r="E44" s="120" t="str">
        <f>Evidencija!H42</f>
        <v>-</v>
      </c>
      <c r="F44" s="9"/>
    </row>
    <row r="45" spans="1:6" ht="12.75">
      <c r="A45" s="76" t="str">
        <f>IF(ISBLANK(Rezultati!B37),"",Rezultati!B37)</f>
        <v>95/2016</v>
      </c>
      <c r="B45" s="77" t="str">
        <f>IF(ISBLANK(Rezultati!C37),"",Rezultati!C37)</f>
        <v>Ognjenović Kristina</v>
      </c>
      <c r="C45" s="88">
        <f>Rezultati!F37</f>
        <v>19</v>
      </c>
      <c r="D45" s="88">
        <f>IF(Rezultati!H37,Rezultati!H37,Rezultati!G37)</f>
        <v>0</v>
      </c>
      <c r="E45" s="120" t="str">
        <f>Evidencija!H43</f>
        <v>F</v>
      </c>
      <c r="F45" s="9"/>
    </row>
    <row r="46" spans="1:6" ht="12.75">
      <c r="A46" s="76" t="str">
        <f>IF(ISBLANK(Rezultati!B38),"",Rezultati!B38)</f>
        <v>9004/2016</v>
      </c>
      <c r="B46" s="77" t="str">
        <f>IF(ISBLANK(Rezultati!C38),"",Rezultati!C38)</f>
        <v>Stanković Đorđe</v>
      </c>
      <c r="C46" s="88">
        <f>Rezultati!F38</f>
        <v>0</v>
      </c>
      <c r="D46" s="88">
        <f>IF(Rezultati!H38,Rezultati!H38,Rezultati!G38)</f>
        <v>0</v>
      </c>
      <c r="E46" s="120" t="str">
        <f>Evidencija!H44</f>
        <v>-</v>
      </c>
      <c r="F46" s="9"/>
    </row>
    <row r="47" spans="1:6" ht="12.75">
      <c r="A47" s="76" t="str">
        <f>IF(ISBLANK(Rezultati!B39),"",Rezultati!B39)</f>
        <v>9015/2016</v>
      </c>
      <c r="B47" s="77" t="str">
        <f>IF(ISBLANK(Rezultati!C39),"",Rezultati!C39)</f>
        <v>Markuš Nikola</v>
      </c>
      <c r="C47" s="88">
        <f>Rezultati!F39</f>
        <v>35</v>
      </c>
      <c r="D47" s="88">
        <f>IF(Rezultati!H39,Rezultati!H39,Rezultati!G39)</f>
        <v>0</v>
      </c>
      <c r="E47" s="120" t="str">
        <f>Evidencija!H45</f>
        <v>F</v>
      </c>
      <c r="F47" s="9"/>
    </row>
    <row r="48" spans="1:6" ht="12.75">
      <c r="A48" s="76" t="str">
        <f>IF(ISBLANK(Rezultati!B40),"",Rezultati!B40)</f>
        <v>9038/2016</v>
      </c>
      <c r="B48" s="77" t="str">
        <f>IF(ISBLANK(Rezultati!C40),"",Rezultati!C40)</f>
        <v>Kovač Mia</v>
      </c>
      <c r="C48" s="88">
        <f>Rezultati!F40</f>
        <v>0</v>
      </c>
      <c r="D48" s="88">
        <f>IF(Rezultati!H40,Rezultati!H40,Rezultati!G40)</f>
        <v>0</v>
      </c>
      <c r="E48" s="120" t="str">
        <f>Evidencija!H46</f>
        <v>-</v>
      </c>
      <c r="F48" s="9"/>
    </row>
    <row r="49" spans="1:6" ht="12.75">
      <c r="A49" s="76" t="str">
        <f>IF(ISBLANK(Rezultati!B41),"",Rezultati!B41)</f>
        <v>9060/2016</v>
      </c>
      <c r="B49" s="77" t="str">
        <f>IF(ISBLANK(Rezultati!C41),"",Rezultati!C41)</f>
        <v>Ognjenović Uroš</v>
      </c>
      <c r="C49" s="88">
        <f>Rezultati!F41</f>
        <v>48</v>
      </c>
      <c r="D49" s="88">
        <f>IF(Rezultati!H41,Rezultati!H41,Rezultati!G41)</f>
        <v>0</v>
      </c>
      <c r="E49" s="120" t="str">
        <f>Evidencija!H47</f>
        <v>F</v>
      </c>
      <c r="F49" s="9"/>
    </row>
    <row r="50" spans="1:6" ht="12.75">
      <c r="A50" s="76" t="str">
        <f>IF(ISBLANK(Rezultati!B42),"",Rezultati!B42)</f>
        <v>9068/2016</v>
      </c>
      <c r="B50" s="77" t="str">
        <f>IF(ISBLANK(Rezultati!C42),"",Rezultati!C42)</f>
        <v>Čindrak Enis</v>
      </c>
      <c r="C50" s="88">
        <f>Rezultati!F42</f>
        <v>2</v>
      </c>
      <c r="D50" s="88">
        <f>IF(Rezultati!H42,Rezultati!H42,Rezultati!G42)</f>
        <v>0</v>
      </c>
      <c r="E50" s="120" t="str">
        <f>Evidencija!H48</f>
        <v>F</v>
      </c>
      <c r="F50" s="9"/>
    </row>
    <row r="51" spans="1:6" ht="12.75">
      <c r="A51" s="76" t="str">
        <f>IF(ISBLANK(Rezultati!B43),"",Rezultati!B43)</f>
        <v>3/2015</v>
      </c>
      <c r="B51" s="77" t="str">
        <f>IF(ISBLANK(Rezultati!C43),"",Rezultati!C43)</f>
        <v>Šabazović Berin</v>
      </c>
      <c r="C51" s="88">
        <f>Rezultati!F43</f>
        <v>20</v>
      </c>
      <c r="D51" s="88">
        <f>IF(Rezultati!H43,Rezultati!H43,Rezultati!G43)</f>
        <v>0</v>
      </c>
      <c r="E51" s="120" t="str">
        <f>Evidencija!H49</f>
        <v>F</v>
      </c>
      <c r="F51" s="9"/>
    </row>
    <row r="52" spans="1:6" ht="12.75">
      <c r="A52" s="76" t="str">
        <f>IF(ISBLANK(Rezultati!B44),"",Rezultati!B44)</f>
        <v>15/2015</v>
      </c>
      <c r="B52" s="77" t="str">
        <f>IF(ISBLANK(Rezultati!C44),"",Rezultati!C44)</f>
        <v>Vučetić Miloš</v>
      </c>
      <c r="C52" s="88">
        <f>Rezultati!F44</f>
        <v>0</v>
      </c>
      <c r="D52" s="88">
        <f>IF(Rezultati!H44,Rezultati!H44,Rezultati!G44)</f>
        <v>0</v>
      </c>
      <c r="E52" s="120" t="str">
        <f>Evidencija!H50</f>
        <v>-</v>
      </c>
      <c r="F52" s="9"/>
    </row>
    <row r="53" spans="1:6" ht="12.75">
      <c r="A53" s="76" t="str">
        <f>IF(ISBLANK(Rezultati!B45),"",Rezultati!B45)</f>
        <v>26/2015</v>
      </c>
      <c r="B53" s="77" t="str">
        <f>IF(ISBLANK(Rezultati!C45),"",Rezultati!C45)</f>
        <v>Vujošević Aleksa</v>
      </c>
      <c r="C53" s="88">
        <f>Rezultati!F45</f>
        <v>2</v>
      </c>
      <c r="D53" s="88">
        <f>IF(Rezultati!H45,Rezultati!H45,Rezultati!G45)</f>
        <v>0</v>
      </c>
      <c r="E53" s="120" t="str">
        <f>Evidencija!H51</f>
        <v>F</v>
      </c>
      <c r="F53" s="9"/>
    </row>
    <row r="54" spans="1:6" ht="12.75">
      <c r="A54" s="76" t="str">
        <f>IF(ISBLANK(Rezultati!B46),"",Rezultati!B46)</f>
        <v>27/2015</v>
      </c>
      <c r="B54" s="77" t="str">
        <f>IF(ISBLANK(Rezultati!C46),"",Rezultati!C46)</f>
        <v>Aleksić Andrija</v>
      </c>
      <c r="C54" s="88">
        <f>Rezultati!F46</f>
        <v>0</v>
      </c>
      <c r="D54" s="88">
        <f>IF(Rezultati!H46,Rezultati!H46,Rezultati!G46)</f>
        <v>0</v>
      </c>
      <c r="E54" s="120" t="str">
        <f>Evidencija!H52</f>
        <v>-</v>
      </c>
      <c r="F54" s="9"/>
    </row>
    <row r="55" spans="1:6" ht="12.75">
      <c r="A55" s="76" t="str">
        <f>IF(ISBLANK(Rezultati!B47),"",Rezultati!B47)</f>
        <v>29/2015</v>
      </c>
      <c r="B55" s="77" t="str">
        <f>IF(ISBLANK(Rezultati!C47),"",Rezultati!C47)</f>
        <v>Grbović Milica</v>
      </c>
      <c r="C55" s="88">
        <f>Rezultati!F47</f>
        <v>0</v>
      </c>
      <c r="D55" s="88">
        <f>IF(Rezultati!H47,Rezultati!H47,Rezultati!G47)</f>
        <v>0</v>
      </c>
      <c r="E55" s="120" t="str">
        <f>Evidencija!H53</f>
        <v>-</v>
      </c>
      <c r="F55" s="9"/>
    </row>
    <row r="56" spans="1:6" ht="12.75">
      <c r="A56" s="76" t="str">
        <f>IF(ISBLANK(Rezultati!B48),"",Rezultati!B48)</f>
        <v>50/2015</v>
      </c>
      <c r="B56" s="77" t="str">
        <f>IF(ISBLANK(Rezultati!C48),"",Rezultati!C48)</f>
        <v>Prelević Vuko</v>
      </c>
      <c r="C56" s="88">
        <f>Rezultati!F48</f>
        <v>0</v>
      </c>
      <c r="D56" s="88">
        <f>IF(Rezultati!H48,Rezultati!H48,Rezultati!G48)</f>
        <v>0</v>
      </c>
      <c r="E56" s="120" t="str">
        <f>Evidencija!H54</f>
        <v>-</v>
      </c>
      <c r="F56" s="10"/>
    </row>
    <row r="57" spans="1:6" ht="12.75">
      <c r="A57" s="76" t="str">
        <f>IF(ISBLANK(Rezultati!B49),"",Rezultati!B49)</f>
        <v>62/2015</v>
      </c>
      <c r="B57" s="77" t="str">
        <f>IF(ISBLANK(Rezultati!C49),"",Rezultati!C49)</f>
        <v>Korać Milica</v>
      </c>
      <c r="C57" s="88">
        <f>Rezultati!F49</f>
        <v>5</v>
      </c>
      <c r="D57" s="88">
        <f>IF(Rezultati!H49,Rezultati!H49,Rezultati!G49)</f>
        <v>0</v>
      </c>
      <c r="E57" s="120" t="str">
        <f>Evidencija!H55</f>
        <v>F</v>
      </c>
      <c r="F57" s="10"/>
    </row>
    <row r="58" spans="1:6" ht="12.75">
      <c r="A58" s="76" t="str">
        <f>IF(ISBLANK(Rezultati!B50),"",Rezultati!B50)</f>
        <v>64/2015</v>
      </c>
      <c r="B58" s="77" t="str">
        <f>IF(ISBLANK(Rezultati!C50),"",Rezultati!C50)</f>
        <v>Knežević Bogdana</v>
      </c>
      <c r="C58" s="88">
        <f>Rezultati!F50</f>
        <v>7</v>
      </c>
      <c r="D58" s="88">
        <f>IF(Rezultati!H50,Rezultati!H50,Rezultati!G50)</f>
        <v>0</v>
      </c>
      <c r="E58" s="120" t="str">
        <f>Evidencija!H56</f>
        <v>F</v>
      </c>
      <c r="F58" s="10"/>
    </row>
    <row r="59" spans="1:6" ht="12.75">
      <c r="A59" s="76" t="str">
        <f>IF(ISBLANK(Rezultati!B51),"",Rezultati!B51)</f>
        <v>68/2015</v>
      </c>
      <c r="B59" s="77" t="str">
        <f>IF(ISBLANK(Rezultati!C51),"",Rezultati!C51)</f>
        <v>Bulatović Bojana</v>
      </c>
      <c r="C59" s="88">
        <f>Rezultati!F51</f>
        <v>0</v>
      </c>
      <c r="D59" s="88">
        <f>IF(Rezultati!H51,Rezultati!H51,Rezultati!G51)</f>
        <v>0</v>
      </c>
      <c r="E59" s="120" t="str">
        <f>Evidencija!H57</f>
        <v>-</v>
      </c>
      <c r="F59" s="10"/>
    </row>
    <row r="60" spans="1:6" ht="12.75">
      <c r="A60" s="76" t="str">
        <f>IF(ISBLANK(Rezultati!B52),"",Rezultati!B52)</f>
        <v>70/2015</v>
      </c>
      <c r="B60" s="77" t="str">
        <f>IF(ISBLANK(Rezultati!C52),"",Rezultati!C52)</f>
        <v>Ćurčić Ivan</v>
      </c>
      <c r="C60" s="88">
        <f>Rezultati!F52</f>
        <v>14</v>
      </c>
      <c r="D60" s="88">
        <f>IF(Rezultati!H52,Rezultati!H52,Rezultati!G52)</f>
        <v>0</v>
      </c>
      <c r="E60" s="120" t="str">
        <f>Evidencija!H58</f>
        <v>F</v>
      </c>
      <c r="F60" s="10"/>
    </row>
    <row r="61" spans="1:6" ht="12.75">
      <c r="A61" s="76" t="str">
        <f>IF(ISBLANK(Rezultati!B53),"",Rezultati!B53)</f>
        <v>89/2015</v>
      </c>
      <c r="B61" s="77" t="str">
        <f>IF(ISBLANK(Rezultati!C53),"",Rezultati!C53)</f>
        <v>Ramović Šućo</v>
      </c>
      <c r="C61" s="88">
        <f>Rezultati!F53</f>
        <v>0</v>
      </c>
      <c r="D61" s="88">
        <f>IF(Rezultati!H53,Rezultati!H53,Rezultati!G53)</f>
        <v>0</v>
      </c>
      <c r="E61" s="120" t="str">
        <f>Evidencija!H59</f>
        <v>-</v>
      </c>
      <c r="F61" s="10"/>
    </row>
    <row r="62" spans="1:6" ht="12.75">
      <c r="A62" s="76" t="str">
        <f>IF(ISBLANK(Rezultati!B54),"",Rezultati!B54)</f>
        <v>97/2015</v>
      </c>
      <c r="B62" s="77" t="str">
        <f>IF(ISBLANK(Rezultati!C54),"",Rezultati!C54)</f>
        <v>Kljajić Nebojša</v>
      </c>
      <c r="C62" s="88">
        <f>Rezultati!F54</f>
        <v>0</v>
      </c>
      <c r="D62" s="88">
        <f>IF(Rezultati!H54,Rezultati!H54,Rezultati!G54)</f>
        <v>0</v>
      </c>
      <c r="E62" s="120" t="str">
        <f>Evidencija!H60</f>
        <v>-</v>
      </c>
      <c r="F62" s="10"/>
    </row>
    <row r="63" spans="1:6" ht="12.75">
      <c r="A63" s="76" t="str">
        <f>IF(ISBLANK(Rezultati!B55),"",Rezultati!B55)</f>
        <v>9001/2015</v>
      </c>
      <c r="B63" s="77" t="str">
        <f>IF(ISBLANK(Rezultati!C55),"",Rezultati!C55)</f>
        <v>Raičević Vasilije</v>
      </c>
      <c r="C63" s="88">
        <f>Rezultati!F55</f>
        <v>15</v>
      </c>
      <c r="D63" s="88">
        <f>IF(Rezultati!H55,Rezultati!H55,Rezultati!G55)</f>
        <v>0</v>
      </c>
      <c r="E63" s="120" t="str">
        <f>Evidencija!H61</f>
        <v>F</v>
      </c>
      <c r="F63" s="10"/>
    </row>
    <row r="64" spans="1:6" ht="12.75">
      <c r="A64" s="76" t="str">
        <f>IF(ISBLANK(Rezultati!B56),"",Rezultati!B56)</f>
        <v>9013/2015</v>
      </c>
      <c r="B64" s="77" t="str">
        <f>IF(ISBLANK(Rezultati!C56),"",Rezultati!C56)</f>
        <v>Popović Jovan</v>
      </c>
      <c r="C64" s="88">
        <f>Rezultati!F56</f>
        <v>0</v>
      </c>
      <c r="D64" s="88">
        <f>IF(Rezultati!H56,Rezultati!H56,Rezultati!G56)</f>
        <v>0</v>
      </c>
      <c r="E64" s="120" t="str">
        <f>Evidencija!H62</f>
        <v>-</v>
      </c>
      <c r="F64" s="10"/>
    </row>
    <row r="65" spans="1:6" ht="12.75">
      <c r="A65" s="76" t="str">
        <f>IF(ISBLANK(Rezultati!B57),"",Rezultati!B57)</f>
        <v>9058/2015</v>
      </c>
      <c r="B65" s="77" t="str">
        <f>IF(ISBLANK(Rezultati!C57),"",Rezultati!C57)</f>
        <v>Pejović Nikola</v>
      </c>
      <c r="C65" s="88">
        <f>Rezultati!F57</f>
        <v>0</v>
      </c>
      <c r="D65" s="88">
        <f>IF(Rezultati!H57,Rezultati!H57,Rezultati!G57)</f>
        <v>0</v>
      </c>
      <c r="E65" s="120" t="str">
        <f>Evidencija!H63</f>
        <v>-</v>
      </c>
      <c r="F65" s="10"/>
    </row>
    <row r="66" spans="1:6" ht="12.75">
      <c r="A66" s="76" t="str">
        <f>IF(ISBLANK(Rezultati!B58),"",Rezultati!B58)</f>
        <v>16/2014</v>
      </c>
      <c r="B66" s="77" t="str">
        <f>IF(ISBLANK(Rezultati!C58),"",Rezultati!C58)</f>
        <v>Vulezić Kristina</v>
      </c>
      <c r="C66" s="88">
        <f>Rezultati!F58</f>
        <v>13</v>
      </c>
      <c r="D66" s="88">
        <f>IF(Rezultati!H58,Rezultati!H58,Rezultati!G58)</f>
        <v>0</v>
      </c>
      <c r="E66" s="120" t="str">
        <f>Evidencija!H64</f>
        <v>F</v>
      </c>
      <c r="F66" s="10"/>
    </row>
    <row r="67" spans="1:6" ht="12.75">
      <c r="A67" s="76" t="str">
        <f>IF(ISBLANK(Rezultati!B59),"",Rezultati!B59)</f>
        <v>25/2014</v>
      </c>
      <c r="B67" s="77" t="str">
        <f>IF(ISBLANK(Rezultati!C59),"",Rezultati!C59)</f>
        <v>Todorović Stefan</v>
      </c>
      <c r="C67" s="88">
        <f>Rezultati!F59</f>
        <v>0</v>
      </c>
      <c r="D67" s="88">
        <f>IF(Rezultati!H59,Rezultati!H59,Rezultati!G59)</f>
        <v>0</v>
      </c>
      <c r="E67" s="120" t="str">
        <f>Evidencija!H65</f>
        <v>-</v>
      </c>
      <c r="F67" s="10"/>
    </row>
    <row r="68" spans="1:6" ht="12.75">
      <c r="A68" s="76" t="str">
        <f>IF(ISBLANK(Rezultati!B60),"",Rezultati!B60)</f>
        <v>30/2014</v>
      </c>
      <c r="B68" s="77" t="str">
        <f>IF(ISBLANK(Rezultati!C60),"",Rezultati!C60)</f>
        <v>Blagojević Aleksandar</v>
      </c>
      <c r="C68" s="88">
        <f>Rezultati!F60</f>
        <v>15</v>
      </c>
      <c r="D68" s="88">
        <f>IF(Rezultati!H60,Rezultati!H60,Rezultati!G60)</f>
        <v>0</v>
      </c>
      <c r="E68" s="120" t="str">
        <f>Evidencija!H66</f>
        <v>F</v>
      </c>
      <c r="F68" s="10"/>
    </row>
    <row r="69" spans="1:6" ht="12.75">
      <c r="A69" s="76" t="str">
        <f>IF(ISBLANK(Rezultati!B61),"",Rezultati!B61)</f>
        <v>31/2014</v>
      </c>
      <c r="B69" s="77" t="str">
        <f>IF(ISBLANK(Rezultati!C61),"",Rezultati!C61)</f>
        <v>Filipović Nikola</v>
      </c>
      <c r="C69" s="88">
        <f>Rezultati!F61</f>
        <v>13</v>
      </c>
      <c r="D69" s="88">
        <f>IF(Rezultati!H61,Rezultati!H61,Rezultati!G61)</f>
        <v>0</v>
      </c>
      <c r="E69" s="120" t="str">
        <f>Evidencija!H67</f>
        <v>F</v>
      </c>
      <c r="F69" s="10"/>
    </row>
    <row r="70" spans="1:6" ht="12.75">
      <c r="A70" s="76" t="str">
        <f>IF(ISBLANK(Rezultati!B62),"",Rezultati!B62)</f>
        <v>46/2014</v>
      </c>
      <c r="B70" s="77" t="str">
        <f>IF(ISBLANK(Rezultati!C62),"",Rezultati!C62)</f>
        <v>Miljanić Jovan</v>
      </c>
      <c r="C70" s="88">
        <f>Rezultati!F62</f>
        <v>12</v>
      </c>
      <c r="D70" s="88">
        <f>IF(Rezultati!H62,Rezultati!H62,Rezultati!G62)</f>
        <v>0</v>
      </c>
      <c r="E70" s="120" t="str">
        <f>Evidencija!H68</f>
        <v>F</v>
      </c>
      <c r="F70" s="10"/>
    </row>
    <row r="71" spans="1:6" ht="12.75">
      <c r="A71" s="76" t="str">
        <f>IF(ISBLANK(Rezultati!B63),"",Rezultati!B63)</f>
        <v>53/2014</v>
      </c>
      <c r="B71" s="77" t="str">
        <f>IF(ISBLANK(Rezultati!C63),"",Rezultati!C63)</f>
        <v>Vulanović Filip</v>
      </c>
      <c r="C71" s="88">
        <f>Rezultati!F63</f>
        <v>0</v>
      </c>
      <c r="D71" s="88">
        <f>IF(Rezultati!H63,Rezultati!H63,Rezultati!G63)</f>
        <v>0</v>
      </c>
      <c r="E71" s="120" t="str">
        <f>Evidencija!H69</f>
        <v>-</v>
      </c>
      <c r="F71" s="10"/>
    </row>
    <row r="72" spans="1:6" ht="12.75">
      <c r="A72" s="76" t="str">
        <f>IF(ISBLANK(Rezultati!B64),"",Rezultati!B64)</f>
        <v>59/2014</v>
      </c>
      <c r="B72" s="77" t="str">
        <f>IF(ISBLANK(Rezultati!C64),"",Rezultati!C64)</f>
        <v>Kurtagić Maida</v>
      </c>
      <c r="C72" s="88">
        <f>Rezultati!F64</f>
        <v>23</v>
      </c>
      <c r="D72" s="88">
        <f>IF(Rezultati!H64,Rezultati!H64,Rezultati!G64)</f>
        <v>0</v>
      </c>
      <c r="E72" s="120" t="str">
        <f>Evidencija!H70</f>
        <v>F</v>
      </c>
      <c r="F72" s="10"/>
    </row>
    <row r="73" spans="1:6" ht="12.75">
      <c r="A73" s="76" t="str">
        <f>IF(ISBLANK(Rezultati!B65),"",Rezultati!B65)</f>
        <v>74/2014</v>
      </c>
      <c r="B73" s="77" t="str">
        <f>IF(ISBLANK(Rezultati!C65),"",Rezultati!C65)</f>
        <v>Pavićević Petar</v>
      </c>
      <c r="C73" s="88">
        <f>Rezultati!F65</f>
        <v>0</v>
      </c>
      <c r="D73" s="88">
        <f>IF(Rezultati!H65,Rezultati!H65,Rezultati!G65)</f>
        <v>0</v>
      </c>
      <c r="E73" s="120" t="str">
        <f>Evidencija!H71</f>
        <v>-</v>
      </c>
      <c r="F73" s="10"/>
    </row>
    <row r="74" spans="1:6" ht="12.75">
      <c r="A74" s="76" t="str">
        <f>IF(ISBLANK(Rezultati!B66),"",Rezultati!B66)</f>
        <v>79/2014</v>
      </c>
      <c r="B74" s="77" t="str">
        <f>IF(ISBLANK(Rezultati!C66),"",Rezultati!C66)</f>
        <v>Kadić Miloš</v>
      </c>
      <c r="C74" s="88">
        <f>Rezultati!F66</f>
        <v>0</v>
      </c>
      <c r="D74" s="88">
        <f>IF(Rezultati!H66,Rezultati!H66,Rezultati!G66)</f>
        <v>0</v>
      </c>
      <c r="E74" s="120" t="str">
        <f>Evidencija!H72</f>
        <v>-</v>
      </c>
      <c r="F74" s="10"/>
    </row>
    <row r="75" spans="1:6" ht="12.75">
      <c r="A75" s="76" t="str">
        <f>IF(ISBLANK(Rezultati!B67),"",Rezultati!B67)</f>
        <v>85/2014</v>
      </c>
      <c r="B75" s="77" t="str">
        <f>IF(ISBLANK(Rezultati!C67),"",Rezultati!C67)</f>
        <v>Janketić Miljan</v>
      </c>
      <c r="C75" s="88">
        <f>Rezultati!F67</f>
        <v>13</v>
      </c>
      <c r="D75" s="88">
        <f>IF(Rezultati!H67,Rezultati!H67,Rezultati!G67)</f>
        <v>0</v>
      </c>
      <c r="E75" s="120" t="str">
        <f>Evidencija!H73</f>
        <v>F</v>
      </c>
      <c r="F75" s="10"/>
    </row>
    <row r="76" spans="1:6" ht="12.75">
      <c r="A76" s="76" t="str">
        <f>IF(ISBLANK(Rezultati!B68),"",Rezultati!B68)</f>
        <v>95/2014</v>
      </c>
      <c r="B76" s="77" t="str">
        <f>IF(ISBLANK(Rezultati!C68),"",Rezultati!C68)</f>
        <v>Šimun Velibor</v>
      </c>
      <c r="C76" s="88">
        <f>Rezultati!F68</f>
        <v>9</v>
      </c>
      <c r="D76" s="88">
        <f>IF(Rezultati!H68,Rezultati!H68,Rezultati!G68)</f>
        <v>0</v>
      </c>
      <c r="E76" s="120" t="str">
        <f>Evidencija!H74</f>
        <v>F</v>
      </c>
      <c r="F76" s="10"/>
    </row>
    <row r="77" spans="1:6" ht="12.75">
      <c r="A77" s="76" t="str">
        <f>IF(ISBLANK(Rezultati!B69),"",Rezultati!B69)</f>
        <v>98/2014</v>
      </c>
      <c r="B77" s="77" t="str">
        <f>IF(ISBLANK(Rezultati!C69),"",Rezultati!C69)</f>
        <v>Salković Bekir</v>
      </c>
      <c r="C77" s="88">
        <f>Rezultati!F69</f>
        <v>0</v>
      </c>
      <c r="D77" s="88">
        <f>IF(Rezultati!H69,Rezultati!H69,Rezultati!G69)</f>
        <v>0</v>
      </c>
      <c r="E77" s="120" t="str">
        <f>Evidencija!H75</f>
        <v>-</v>
      </c>
      <c r="F77" s="10"/>
    </row>
    <row r="78" spans="1:6" ht="12.75">
      <c r="A78" s="76" t="str">
        <f>IF(ISBLANK(Rezultati!B70),"",Rezultati!B70)</f>
        <v>9043/2014</v>
      </c>
      <c r="B78" s="77" t="str">
        <f>IF(ISBLANK(Rezultati!C70),"",Rezultati!C70)</f>
        <v>Lopušina Milivoje</v>
      </c>
      <c r="C78" s="88">
        <f>Rezultati!F70</f>
        <v>14</v>
      </c>
      <c r="D78" s="88">
        <f>IF(Rezultati!H70,Rezultati!H70,Rezultati!G70)</f>
        <v>0</v>
      </c>
      <c r="E78" s="120" t="str">
        <f>Evidencija!H76</f>
        <v>F</v>
      </c>
      <c r="F78" s="10"/>
    </row>
    <row r="79" spans="1:6" ht="12.75">
      <c r="A79" s="76" t="str">
        <f>IF(ISBLANK(Rezultati!B71),"",Rezultati!B71)</f>
        <v>4/2013</v>
      </c>
      <c r="B79" s="77" t="str">
        <f>IF(ISBLANK(Rezultati!C71),"",Rezultati!C71)</f>
        <v>Redžematović Damir</v>
      </c>
      <c r="C79" s="88">
        <f>Rezultati!F71</f>
        <v>3</v>
      </c>
      <c r="D79" s="88">
        <f>IF(Rezultati!H71,Rezultati!H71,Rezultati!G71)</f>
        <v>0</v>
      </c>
      <c r="E79" s="120" t="str">
        <f>Evidencija!H77</f>
        <v>F</v>
      </c>
      <c r="F79" s="10"/>
    </row>
    <row r="80" spans="1:6" ht="12.75">
      <c r="A80" s="76" t="str">
        <f>IF(ISBLANK(Rezultati!B72),"",Rezultati!B72)</f>
        <v>24/2013</v>
      </c>
      <c r="B80" s="77" t="str">
        <f>IF(ISBLANK(Rezultati!C72),"",Rezultati!C72)</f>
        <v>Špadijer Nikola</v>
      </c>
      <c r="C80" s="88">
        <f>Rezultati!F72</f>
        <v>0</v>
      </c>
      <c r="D80" s="88">
        <f>IF(Rezultati!H72,Rezultati!H72,Rezultati!G72)</f>
        <v>0</v>
      </c>
      <c r="E80" s="120" t="str">
        <f>Evidencija!H78</f>
        <v>-</v>
      </c>
      <c r="F80" s="10"/>
    </row>
    <row r="81" spans="1:6" ht="12.75">
      <c r="A81" s="76" t="str">
        <f>IF(ISBLANK(Rezultati!B73),"",Rezultati!B73)</f>
        <v>25/2013</v>
      </c>
      <c r="B81" s="77" t="str">
        <f>IF(ISBLANK(Rezultati!C73),"",Rezultati!C73)</f>
        <v>Đukić Valentina</v>
      </c>
      <c r="C81" s="88">
        <f>Rezultati!F73</f>
        <v>26</v>
      </c>
      <c r="D81" s="88">
        <f>IF(Rezultati!H73,Rezultati!H73,Rezultati!G73)</f>
        <v>0</v>
      </c>
      <c r="E81" s="120" t="str">
        <f>Evidencija!H79</f>
        <v>F</v>
      </c>
      <c r="F81" s="10"/>
    </row>
    <row r="82" spans="1:6" ht="12.75">
      <c r="A82" s="76" t="str">
        <f>IF(ISBLANK(Rezultati!B74),"",Rezultati!B74)</f>
        <v>51/2013</v>
      </c>
      <c r="B82" s="77" t="str">
        <f>IF(ISBLANK(Rezultati!C74),"",Rezultati!C74)</f>
        <v>Vujović Marko</v>
      </c>
      <c r="C82" s="88">
        <f>Rezultati!F74</f>
        <v>0</v>
      </c>
      <c r="D82" s="88">
        <f>IF(Rezultati!H74,Rezultati!H74,Rezultati!G74)</f>
        <v>0</v>
      </c>
      <c r="E82" s="120" t="str">
        <f>Evidencija!H80</f>
        <v>-</v>
      </c>
      <c r="F82" s="10"/>
    </row>
    <row r="83" spans="1:6" ht="12.75">
      <c r="A83" s="76" t="str">
        <f>IF(ISBLANK(Rezultati!B75),"",Rezultati!B75)</f>
        <v>57/2013</v>
      </c>
      <c r="B83" s="77" t="str">
        <f>IF(ISBLANK(Rezultati!C75),"",Rezultati!C75)</f>
        <v>Brnjada Vasilisa</v>
      </c>
      <c r="C83" s="88">
        <f>Rezultati!F75</f>
        <v>2</v>
      </c>
      <c r="D83" s="88">
        <f>IF(Rezultati!H75,Rezultati!H75,Rezultati!G75)</f>
        <v>0</v>
      </c>
      <c r="E83" s="120" t="str">
        <f>Evidencija!H81</f>
        <v>F</v>
      </c>
      <c r="F83" s="10"/>
    </row>
    <row r="84" spans="1:6" ht="12.75">
      <c r="A84" s="76" t="str">
        <f>IF(ISBLANK(Rezultati!B76),"",Rezultati!B76)</f>
        <v>63/2013</v>
      </c>
      <c r="B84" s="77" t="str">
        <f>IF(ISBLANK(Rezultati!C76),"",Rezultati!C76)</f>
        <v>Ružić Milan</v>
      </c>
      <c r="C84" s="88">
        <f>Rezultati!F76</f>
        <v>16</v>
      </c>
      <c r="D84" s="88">
        <f>IF(Rezultati!H76,Rezultati!H76,Rezultati!G76)</f>
        <v>0</v>
      </c>
      <c r="E84" s="120" t="str">
        <f>Evidencija!H82</f>
        <v>F</v>
      </c>
      <c r="F84" s="10"/>
    </row>
    <row r="85" spans="1:6" ht="12.75">
      <c r="A85" s="76" t="str">
        <f>IF(ISBLANK(Rezultati!B77),"",Rezultati!B77)</f>
        <v>65/2013</v>
      </c>
      <c r="B85" s="77" t="str">
        <f>IF(ISBLANK(Rezultati!C77),"",Rezultati!C77)</f>
        <v>Daković Filip</v>
      </c>
      <c r="C85" s="88">
        <f>Rezultati!F77</f>
        <v>14</v>
      </c>
      <c r="D85" s="88">
        <f>IF(Rezultati!H77,Rezultati!H77,Rezultati!G77)</f>
        <v>0</v>
      </c>
      <c r="E85" s="120" t="str">
        <f>Evidencija!H83</f>
        <v>F</v>
      </c>
      <c r="F85" s="10"/>
    </row>
    <row r="86" spans="1:6" ht="12.75">
      <c r="A86" s="76" t="str">
        <f>IF(ISBLANK(Rezultati!B78),"",Rezultati!B78)</f>
        <v>74/2013</v>
      </c>
      <c r="B86" s="77" t="str">
        <f>IF(ISBLANK(Rezultati!C78),"",Rezultati!C78)</f>
        <v>Radusinović Igor</v>
      </c>
      <c r="C86" s="88">
        <f>Rezultati!F78</f>
        <v>17</v>
      </c>
      <c r="D86" s="88">
        <f>IF(Rezultati!H78,Rezultati!H78,Rezultati!G78)</f>
        <v>0</v>
      </c>
      <c r="E86" s="120" t="str">
        <f>Evidencija!H84</f>
        <v>F</v>
      </c>
      <c r="F86" s="10"/>
    </row>
    <row r="87" spans="1:6" ht="12.75">
      <c r="A87" s="76" t="str">
        <f>IF(ISBLANK(Rezultati!B79),"",Rezultati!B79)</f>
        <v>82/2013</v>
      </c>
      <c r="B87" s="77" t="str">
        <f>IF(ISBLANK(Rezultati!C79),"",Rezultati!C79)</f>
        <v>Kandić Ivana</v>
      </c>
      <c r="C87" s="88">
        <f>Rezultati!F79</f>
        <v>6</v>
      </c>
      <c r="D87" s="88">
        <f>IF(Rezultati!H79,Rezultati!H79,Rezultati!G79)</f>
        <v>0</v>
      </c>
      <c r="E87" s="120" t="str">
        <f>Evidencija!H85</f>
        <v>F</v>
      </c>
      <c r="F87" s="10"/>
    </row>
    <row r="88" spans="1:6" ht="12.75">
      <c r="A88" s="76" t="str">
        <f>IF(ISBLANK(Rezultati!B80),"",Rezultati!B80)</f>
        <v>4/2011</v>
      </c>
      <c r="B88" s="77" t="str">
        <f>IF(ISBLANK(Rezultati!C80),"",Rezultati!C80)</f>
        <v>Kuloglija Emir</v>
      </c>
      <c r="C88" s="88">
        <f>Rezultati!F80</f>
        <v>0</v>
      </c>
      <c r="D88" s="88">
        <f>IF(Rezultati!H80,Rezultati!H80,Rezultati!G80)</f>
        <v>0</v>
      </c>
      <c r="E88" s="120" t="str">
        <f>Evidencija!H86</f>
        <v>-</v>
      </c>
      <c r="F88" s="10"/>
    </row>
    <row r="89" spans="1:6" ht="12.75">
      <c r="A89" s="76" t="str">
        <f>IF(ISBLANK(Rezultati!B81),"",Rezultati!B81)</f>
        <v>20/2011</v>
      </c>
      <c r="B89" s="77" t="str">
        <f>IF(ISBLANK(Rezultati!C81),"",Rezultati!C81)</f>
        <v>Maraš Nebojša</v>
      </c>
      <c r="C89" s="88">
        <f>Rezultati!F81</f>
        <v>5</v>
      </c>
      <c r="D89" s="88">
        <f>IF(Rezultati!H81,Rezultati!H81,Rezultati!G81)</f>
        <v>0</v>
      </c>
      <c r="E89" s="120" t="str">
        <f>Evidencija!H87</f>
        <v>F</v>
      </c>
      <c r="F89" s="10"/>
    </row>
    <row r="90" spans="1:6" ht="12.75">
      <c r="A90" s="76" t="str">
        <f>IF(ISBLANK(Rezultati!B82),"",Rezultati!B82)</f>
        <v>100/2011</v>
      </c>
      <c r="B90" s="77" t="str">
        <f>IF(ISBLANK(Rezultati!C82),"",Rezultati!C82)</f>
        <v>Joković Dijana</v>
      </c>
      <c r="C90" s="88">
        <f>Rezultati!F82</f>
        <v>0</v>
      </c>
      <c r="D90" s="88">
        <f>IF(Rezultati!H82,Rezultati!H82,Rezultati!G82)</f>
        <v>0</v>
      </c>
      <c r="E90" s="120" t="str">
        <f>Evidencija!H88</f>
        <v>-</v>
      </c>
      <c r="F90" s="10"/>
    </row>
    <row r="91" spans="1:6" ht="12.75">
      <c r="A91" s="76" t="str">
        <f>IF(ISBLANK(Rezultati!B83),"",Rezultati!B83)</f>
        <v>33/2010</v>
      </c>
      <c r="B91" s="77" t="str">
        <f>IF(ISBLANK(Rezultati!C83),"",Rezultati!C83)</f>
        <v>Pupavac Aleksandar</v>
      </c>
      <c r="C91" s="88">
        <f>Rezultati!F83</f>
        <v>28</v>
      </c>
      <c r="D91" s="88">
        <f>IF(Rezultati!H83,Rezultati!H83,Rezultati!G83)</f>
        <v>0</v>
      </c>
      <c r="E91" s="120" t="str">
        <f>Evidencija!H89</f>
        <v>F</v>
      </c>
      <c r="F91" s="10"/>
    </row>
    <row r="92" spans="1:6" ht="12.75">
      <c r="A92" s="76" t="str">
        <f>IF(ISBLANK(Rezultati!B84),"",Rezultati!B84)</f>
        <v>44/2010</v>
      </c>
      <c r="B92" s="77" t="str">
        <f>IF(ISBLANK(Rezultati!C84),"",Rezultati!C84)</f>
        <v>Dvožak Mirko</v>
      </c>
      <c r="C92" s="88">
        <f>Rezultati!F84</f>
        <v>0</v>
      </c>
      <c r="D92" s="88">
        <f>IF(Rezultati!H84,Rezultati!H84,Rezultati!G84)</f>
        <v>0</v>
      </c>
      <c r="E92" s="120" t="str">
        <f>Evidencija!H90</f>
        <v>-</v>
      </c>
      <c r="F92" s="10"/>
    </row>
    <row r="93" spans="1:6" ht="12.75">
      <c r="A93" s="76" t="str">
        <f>IF(ISBLANK(Rezultati!B85),"",Rezultati!B85)</f>
        <v>63/2010</v>
      </c>
      <c r="B93" s="77" t="str">
        <f>IF(ISBLANK(Rezultati!C85),"",Rezultati!C85)</f>
        <v>Dedić Boban</v>
      </c>
      <c r="C93" s="88">
        <f>Rezultati!F85</f>
        <v>0</v>
      </c>
      <c r="D93" s="88">
        <f>IF(Rezultati!H85,Rezultati!H85,Rezultati!G85)</f>
        <v>0</v>
      </c>
      <c r="E93" s="120" t="str">
        <f>Evidencija!H91</f>
        <v>-</v>
      </c>
      <c r="F93" s="10"/>
    </row>
    <row r="94" spans="1:6" ht="12.75">
      <c r="A94" s="76" t="str">
        <f>IF(ISBLANK(Rezultati!B86),"",Rezultati!B86)</f>
        <v>9011/2010</v>
      </c>
      <c r="B94" s="77" t="str">
        <f>IF(ISBLANK(Rezultati!C86),"",Rezultati!C86)</f>
        <v>Koprivica Tanja</v>
      </c>
      <c r="C94" s="88">
        <f>Rezultati!F86</f>
        <v>0</v>
      </c>
      <c r="D94" s="88">
        <f>IF(Rezultati!H86,Rezultati!H86,Rezultati!G86)</f>
        <v>0</v>
      </c>
      <c r="E94" s="120" t="str">
        <f>Evidencija!H92</f>
        <v>-</v>
      </c>
      <c r="F94" s="10"/>
    </row>
    <row r="95" spans="1:6" ht="12.75">
      <c r="A95" s="76" t="str">
        <f>IF(ISBLANK(Rezultati!B87),"",Rezultati!B87)</f>
        <v>23/2009</v>
      </c>
      <c r="B95" s="77" t="str">
        <f>IF(ISBLANK(Rezultati!C87),"",Rezultati!C87)</f>
        <v>Vojinović Pavle</v>
      </c>
      <c r="C95" s="88">
        <f>Rezultati!F87</f>
        <v>0</v>
      </c>
      <c r="D95" s="88">
        <f>IF(Rezultati!H87,Rezultati!H87,Rezultati!G87)</f>
        <v>0</v>
      </c>
      <c r="E95" s="120" t="str">
        <f>Evidencija!H93</f>
        <v>-</v>
      </c>
      <c r="F95" s="10"/>
    </row>
    <row r="96" spans="1:6" ht="12.75">
      <c r="A96" s="76" t="str">
        <f>IF(ISBLANK(Rezultati!B88),"",Rezultati!B88)</f>
        <v>14/2008</v>
      </c>
      <c r="B96" s="77" t="str">
        <f>IF(ISBLANK(Rezultati!C88),"",Rezultati!C88)</f>
        <v>Kovačević Mladen</v>
      </c>
      <c r="C96" s="88">
        <f>Rezultati!F88</f>
        <v>19</v>
      </c>
      <c r="D96" s="88">
        <f>IF(Rezultati!H88,Rezultati!H88,Rezultati!G88)</f>
        <v>0</v>
      </c>
      <c r="E96" s="120" t="str">
        <f>Evidencija!H94</f>
        <v>F</v>
      </c>
      <c r="F96" s="10"/>
    </row>
    <row r="97" spans="1:6" ht="12.75">
      <c r="A97" s="76" t="str">
        <f>IF(ISBLANK(Rezultati!B89),"",Rezultati!B89)</f>
        <v>22/2005</v>
      </c>
      <c r="B97" s="77" t="str">
        <f>IF(ISBLANK(Rezultati!C89),"",Rezultati!C89)</f>
        <v>Simonović Sandra</v>
      </c>
      <c r="C97" s="88">
        <f>Rezultati!F89</f>
        <v>0</v>
      </c>
      <c r="D97" s="88">
        <f>IF(Rezultati!H89,Rezultati!H89,Rezultati!G89)</f>
        <v>0</v>
      </c>
      <c r="E97" s="120" t="str">
        <f>Evidencija!H95</f>
        <v>-</v>
      </c>
      <c r="F97" s="10"/>
    </row>
    <row r="98" spans="1:6" ht="12.75">
      <c r="A98" s="76">
        <f>IF(ISBLANK(Rezultati!B90),"",Rezultati!B90)</f>
      </c>
      <c r="B98" s="77">
        <f>IF(ISBLANK(Rezultati!C90),"",Rezultati!C90)</f>
      </c>
      <c r="C98" s="88">
        <f>Rezultati!F90</f>
        <v>0</v>
      </c>
      <c r="D98" s="88">
        <f>IF(Rezultati!H90,Rezultati!H90,Rezultati!G90)</f>
        <v>0</v>
      </c>
      <c r="E98" s="120" t="str">
        <f>Evidencija!H96</f>
        <v>-</v>
      </c>
      <c r="F98" s="10"/>
    </row>
    <row r="99" spans="1:6" ht="12.75">
      <c r="A99" s="76">
        <f>IF(ISBLANK(Rezultati!B91),"",Rezultati!B91)</f>
      </c>
      <c r="B99" s="77">
        <f>IF(ISBLANK(Rezultati!C91),"",Rezultati!C91)</f>
      </c>
      <c r="C99" s="88">
        <f>Rezultati!F91</f>
        <v>0</v>
      </c>
      <c r="D99" s="88">
        <f>IF(Rezultati!H91,Rezultati!H91,Rezultati!G91)</f>
        <v>0</v>
      </c>
      <c r="E99" s="120" t="str">
        <f>Evidencija!H97</f>
        <v>-</v>
      </c>
      <c r="F99" s="10"/>
    </row>
    <row r="100" spans="1:6" ht="12.75">
      <c r="A100" s="76">
        <f>IF(ISBLANK(Rezultati!B92),"",Rezultati!B92)</f>
      </c>
      <c r="B100" s="77">
        <f>IF(ISBLANK(Rezultati!C92),"",Rezultati!C92)</f>
      </c>
      <c r="C100" s="88">
        <f>Rezultati!F92</f>
        <v>0</v>
      </c>
      <c r="D100" s="88">
        <f>IF(Rezultati!H92,Rezultati!H92,Rezultati!G92)</f>
        <v>0</v>
      </c>
      <c r="E100" s="120" t="str">
        <f>Evidencija!H98</f>
        <v>-</v>
      </c>
      <c r="F100" s="10"/>
    </row>
    <row r="101" spans="1:6" ht="12.75">
      <c r="A101" s="76">
        <f>IF(ISBLANK(Rezultati!B93),"",Rezultati!B93)</f>
      </c>
      <c r="B101" s="77">
        <f>IF(ISBLANK(Rezultati!C93),"",Rezultati!C93)</f>
      </c>
      <c r="C101" s="88">
        <f>Rezultati!F93</f>
        <v>0</v>
      </c>
      <c r="D101" s="88">
        <f>IF(Rezultati!H93,Rezultati!H93,Rezultati!G93)</f>
        <v>0</v>
      </c>
      <c r="E101" s="120" t="str">
        <f>Evidencija!H99</f>
        <v>-</v>
      </c>
      <c r="F101" s="10"/>
    </row>
    <row r="102" spans="1:6" ht="12.75">
      <c r="A102" s="76">
        <f>IF(ISBLANK(Rezultati!B94),"",Rezultati!B94)</f>
      </c>
      <c r="B102" s="77">
        <f>IF(ISBLANK(Rezultati!C94),"",Rezultati!C94)</f>
      </c>
      <c r="C102" s="88">
        <f>Rezultati!F94</f>
        <v>0</v>
      </c>
      <c r="D102" s="88">
        <f>IF(Rezultati!H94,Rezultati!H94,Rezultati!G94)</f>
        <v>0</v>
      </c>
      <c r="E102" s="120" t="str">
        <f>Evidencija!H100</f>
        <v>-</v>
      </c>
      <c r="F102" s="10"/>
    </row>
    <row r="103" spans="1:6" ht="12.75">
      <c r="A103" s="76">
        <f>IF(ISBLANK(Rezultati!B95),"",Rezultati!B95)</f>
      </c>
      <c r="B103" s="77">
        <f>IF(ISBLANK(Rezultati!C95),"",Rezultati!C95)</f>
      </c>
      <c r="C103" s="88">
        <f>Rezultati!F95</f>
        <v>0</v>
      </c>
      <c r="D103" s="88">
        <f>IF(Rezultati!H95,Rezultati!H95,Rezultati!G95)</f>
        <v>0</v>
      </c>
      <c r="E103" s="120" t="str">
        <f>Evidencija!H101</f>
        <v>-</v>
      </c>
      <c r="F103" s="10"/>
    </row>
    <row r="104" spans="1:6" ht="12.75">
      <c r="A104" s="76">
        <f>IF(ISBLANK(Rezultati!B96),"",Rezultati!B96)</f>
      </c>
      <c r="B104" s="77">
        <f>IF(ISBLANK(Rezultati!C96),"",Rezultati!C96)</f>
      </c>
      <c r="C104" s="88">
        <f>Rezultati!F96</f>
        <v>0</v>
      </c>
      <c r="D104" s="88">
        <f>IF(Rezultati!H96,Rezultati!H96,Rezultati!G96)</f>
        <v>0</v>
      </c>
      <c r="E104" s="120" t="str">
        <f>Evidencija!H102</f>
        <v>-</v>
      </c>
      <c r="F104" s="10"/>
    </row>
    <row r="105" spans="1:6" ht="12.75">
      <c r="A105" s="76">
        <f>IF(ISBLANK(Rezultati!B97),"",Rezultati!B97)</f>
      </c>
      <c r="B105" s="77">
        <f>IF(ISBLANK(Rezultati!C97),"",Rezultati!C97)</f>
      </c>
      <c r="C105" s="88">
        <f>Rezultati!F97</f>
        <v>0</v>
      </c>
      <c r="D105" s="88">
        <f>IF(Rezultati!H97,Rezultati!H97,Rezultati!G97)</f>
        <v>0</v>
      </c>
      <c r="E105" s="120" t="str">
        <f>Evidencija!H103</f>
        <v>-</v>
      </c>
      <c r="F105" s="10"/>
    </row>
    <row r="106" spans="1:6" ht="12.75">
      <c r="A106" s="76">
        <f>IF(ISBLANK(Rezultati!B98),"",Rezultati!B98)</f>
      </c>
      <c r="B106" s="77">
        <f>IF(ISBLANK(Rezultati!C98),"",Rezultati!C98)</f>
      </c>
      <c r="C106" s="88">
        <f>Rezultati!F98</f>
        <v>0</v>
      </c>
      <c r="D106" s="88">
        <f>IF(Rezultati!H98,Rezultati!H98,Rezultati!G98)</f>
        <v>0</v>
      </c>
      <c r="E106" s="120" t="str">
        <f>Evidencija!H104</f>
        <v>-</v>
      </c>
      <c r="F106" s="10"/>
    </row>
    <row r="107" spans="1:6" ht="12.75">
      <c r="A107" s="76">
        <f>IF(ISBLANK(Rezultati!B99),"",Rezultati!B99)</f>
      </c>
      <c r="B107" s="77">
        <f>IF(ISBLANK(Rezultati!C99),"",Rezultati!C99)</f>
      </c>
      <c r="C107" s="88">
        <f>Rezultati!F99</f>
        <v>0</v>
      </c>
      <c r="D107" s="88">
        <f>IF(Rezultati!H99,Rezultati!H99,Rezultati!G99)</f>
        <v>0</v>
      </c>
      <c r="E107" s="120" t="str">
        <f>Evidencija!H105</f>
        <v>-</v>
      </c>
      <c r="F107" s="10"/>
    </row>
    <row r="108" spans="1:6" ht="12.75">
      <c r="A108" s="76">
        <f>IF(ISBLANK(Rezultati!B100),"",Rezultati!B100)</f>
      </c>
      <c r="B108" s="77">
        <f>IF(ISBLANK(Rezultati!C100),"",Rezultati!C100)</f>
      </c>
      <c r="C108" s="88">
        <f>Rezultati!F100</f>
        <v>0</v>
      </c>
      <c r="D108" s="88">
        <f>IF(Rezultati!H100,Rezultati!H100,Rezultati!G100)</f>
        <v>0</v>
      </c>
      <c r="E108" s="120" t="str">
        <f>Evidencija!H106</f>
        <v>-</v>
      </c>
      <c r="F108" s="10"/>
    </row>
    <row r="109" spans="1:6" ht="12.75">
      <c r="A109" s="76">
        <f>IF(ISBLANK(Rezultati!B101),"",Rezultati!B101)</f>
      </c>
      <c r="B109" s="77">
        <f>IF(ISBLANK(Rezultati!C101),"",Rezultati!C101)</f>
      </c>
      <c r="C109" s="88">
        <f>Rezultati!F101</f>
        <v>0</v>
      </c>
      <c r="D109" s="88">
        <f>IF(Rezultati!H101,Rezultati!H101,Rezultati!G101)</f>
        <v>0</v>
      </c>
      <c r="E109" s="120" t="str">
        <f>Evidencija!H107</f>
        <v>-</v>
      </c>
      <c r="F109" s="10"/>
    </row>
    <row r="110" spans="1:6" ht="12.75">
      <c r="A110" s="76">
        <f>IF(ISBLANK(Rezultati!B102),"",Rezultati!B102)</f>
      </c>
      <c r="B110" s="77">
        <f>IF(ISBLANK(Rezultati!C102),"",Rezultati!C102)</f>
      </c>
      <c r="C110" s="88">
        <f>Rezultati!F102</f>
        <v>0</v>
      </c>
      <c r="D110" s="88">
        <f>IF(Rezultati!H102,Rezultati!H102,Rezultati!G102)</f>
        <v>0</v>
      </c>
      <c r="E110" s="120" t="str">
        <f>Evidencija!H108</f>
        <v>-</v>
      </c>
      <c r="F110" s="10"/>
    </row>
    <row r="111" spans="1:6" ht="12.75">
      <c r="A111" s="76">
        <f>IF(ISBLANK(Rezultati!B103),"",Rezultati!B103)</f>
      </c>
      <c r="B111" s="77">
        <f>IF(ISBLANK(Rezultati!C103),"",Rezultati!C103)</f>
      </c>
      <c r="C111" s="88">
        <f>Rezultati!F103</f>
        <v>0</v>
      </c>
      <c r="D111" s="88">
        <f>IF(Rezultati!H103,Rezultati!H103,Rezultati!G103)</f>
        <v>0</v>
      </c>
      <c r="E111" s="120" t="str">
        <f>Evidencija!H109</f>
        <v>-</v>
      </c>
      <c r="F111" s="10"/>
    </row>
    <row r="112" spans="1:6" ht="12.75">
      <c r="A112" s="76">
        <f>IF(ISBLANK(Rezultati!B104),"",Rezultati!B104)</f>
      </c>
      <c r="B112" s="77">
        <f>IF(ISBLANK(Rezultati!C104),"",Rezultati!C104)</f>
      </c>
      <c r="C112" s="88">
        <f>Rezultati!F104</f>
        <v>0</v>
      </c>
      <c r="D112" s="88">
        <f>IF(Rezultati!H104,Rezultati!H104,Rezultati!G104)</f>
        <v>0</v>
      </c>
      <c r="E112" s="120" t="str">
        <f>Evidencija!H110</f>
        <v>-</v>
      </c>
      <c r="F112" s="10"/>
    </row>
    <row r="113" spans="1:6" ht="12.75">
      <c r="A113" s="76">
        <f>IF(ISBLANK(Rezultati!B105),"",Rezultati!B105)</f>
      </c>
      <c r="B113" s="77">
        <f>IF(ISBLANK(Rezultati!C105),"",Rezultati!C105)</f>
      </c>
      <c r="C113" s="88">
        <f>Rezultati!F105</f>
        <v>0</v>
      </c>
      <c r="D113" s="88">
        <f>IF(Rezultati!H105,Rezultati!H105,Rezultati!G105)</f>
        <v>0</v>
      </c>
      <c r="E113" s="120" t="str">
        <f>Evidencija!H111</f>
        <v>-</v>
      </c>
      <c r="F113" s="10"/>
    </row>
    <row r="114" spans="1:6" ht="12.75">
      <c r="A114" s="76">
        <f>IF(ISBLANK(Rezultati!B106),"",Rezultati!B106)</f>
      </c>
      <c r="B114" s="77">
        <f>IF(ISBLANK(Rezultati!C106),"",Rezultati!C106)</f>
      </c>
      <c r="C114" s="88">
        <f>Rezultati!F106</f>
        <v>0</v>
      </c>
      <c r="D114" s="88">
        <f>IF(Rezultati!H106,Rezultati!H106,Rezultati!G106)</f>
        <v>0</v>
      </c>
      <c r="E114" s="120" t="str">
        <f>Evidencija!H112</f>
        <v>-</v>
      </c>
      <c r="F114" s="10"/>
    </row>
    <row r="115" spans="1:6" ht="12.75">
      <c r="A115" s="76">
        <f>IF(ISBLANK(Rezultati!B107),"",Rezultati!B107)</f>
      </c>
      <c r="B115" s="77">
        <f>IF(ISBLANK(Rezultati!C107),"",Rezultati!C107)</f>
      </c>
      <c r="C115" s="88">
        <f>Rezultati!F107</f>
        <v>0</v>
      </c>
      <c r="D115" s="88">
        <f>IF(Rezultati!H107,Rezultati!H107,Rezultati!G107)</f>
        <v>0</v>
      </c>
      <c r="E115" s="120" t="str">
        <f>Evidencija!H113</f>
        <v>-</v>
      </c>
      <c r="F115" s="10"/>
    </row>
    <row r="116" spans="1:6" ht="12.75">
      <c r="A116" s="76">
        <f>IF(ISBLANK(Rezultati!B108),"",Rezultati!B108)</f>
      </c>
      <c r="B116" s="77">
        <f>IF(ISBLANK(Rezultati!C108),"",Rezultati!C108)</f>
      </c>
      <c r="C116" s="88">
        <f>Rezultati!F108</f>
        <v>0</v>
      </c>
      <c r="D116" s="88">
        <f>IF(Rezultati!H108,Rezultati!H108,Rezultati!G108)</f>
        <v>0</v>
      </c>
      <c r="E116" s="120" t="str">
        <f>Evidencija!H114</f>
        <v>-</v>
      </c>
      <c r="F116" s="10"/>
    </row>
    <row r="117" spans="1:6" ht="12.75">
      <c r="A117" s="76">
        <f>IF(ISBLANK(Rezultati!B109),"",Rezultati!B109)</f>
      </c>
      <c r="B117" s="77">
        <f>IF(ISBLANK(Rezultati!C109),"",Rezultati!C109)</f>
      </c>
      <c r="C117" s="88">
        <f>Rezultati!F109</f>
        <v>0</v>
      </c>
      <c r="D117" s="88">
        <f>IF(Rezultati!H109,Rezultati!H109,Rezultati!G109)</f>
        <v>0</v>
      </c>
      <c r="E117" s="120" t="str">
        <f>Evidencija!H115</f>
        <v>-</v>
      </c>
      <c r="F117" s="10"/>
    </row>
    <row r="118" spans="1:6" ht="12.75">
      <c r="A118" s="76">
        <f>IF(ISBLANK(Rezultati!B110),"",Rezultati!B110)</f>
      </c>
      <c r="B118" s="77">
        <f>IF(ISBLANK(Rezultati!C110),"",Rezultati!C110)</f>
      </c>
      <c r="C118" s="88">
        <f>Rezultati!F110</f>
        <v>0</v>
      </c>
      <c r="D118" s="88">
        <f>IF(Rezultati!H110,Rezultati!H110,Rezultati!G110)</f>
        <v>0</v>
      </c>
      <c r="E118" s="120" t="str">
        <f>Evidencija!H116</f>
        <v>-</v>
      </c>
      <c r="F118" s="10"/>
    </row>
    <row r="119" spans="1:6" ht="12.75">
      <c r="A119" s="76">
        <f>IF(ISBLANK(Rezultati!B111),"",Rezultati!B111)</f>
      </c>
      <c r="B119" s="77">
        <f>IF(ISBLANK(Rezultati!C111),"",Rezultati!C111)</f>
      </c>
      <c r="C119" s="88">
        <f>Rezultati!F111</f>
        <v>0</v>
      </c>
      <c r="D119" s="88">
        <f>IF(Rezultati!H111,Rezultati!H111,Rezultati!G111)</f>
        <v>0</v>
      </c>
      <c r="E119" s="120" t="str">
        <f>Evidencija!H117</f>
        <v>-</v>
      </c>
      <c r="F119" s="10"/>
    </row>
    <row r="120" spans="1:6" ht="12.75">
      <c r="A120" s="76">
        <f>IF(ISBLANK(Rezultati!B112),"",Rezultati!B112)</f>
      </c>
      <c r="B120" s="77">
        <f>IF(ISBLANK(Rezultati!C112),"",Rezultati!C112)</f>
      </c>
      <c r="C120" s="88">
        <f>Rezultati!F112</f>
        <v>0</v>
      </c>
      <c r="D120" s="88">
        <f>IF(Rezultati!H112,Rezultati!H112,Rezultati!G112)</f>
        <v>0</v>
      </c>
      <c r="E120" s="120" t="str">
        <f>Evidencija!H118</f>
        <v>-</v>
      </c>
      <c r="F120" s="10"/>
    </row>
    <row r="121" spans="1:6" ht="12.75">
      <c r="A121" s="76">
        <f>IF(ISBLANK(Rezultati!B113),"",Rezultati!B113)</f>
      </c>
      <c r="B121" s="77">
        <f>IF(ISBLANK(Rezultati!C113),"",Rezultati!C113)</f>
      </c>
      <c r="C121" s="88">
        <f>Rezultati!F113</f>
        <v>0</v>
      </c>
      <c r="D121" s="88">
        <f>IF(Rezultati!H113,Rezultati!H113,Rezultati!G113)</f>
        <v>0</v>
      </c>
      <c r="E121" s="120" t="str">
        <f>Evidencija!H119</f>
        <v>-</v>
      </c>
      <c r="F121" s="10"/>
    </row>
    <row r="122" spans="1:6" ht="12.75">
      <c r="A122" s="76">
        <f>IF(ISBLANK(Rezultati!B114),"",Rezultati!B114)</f>
      </c>
      <c r="B122" s="77">
        <f>IF(ISBLANK(Rezultati!C114),"",Rezultati!C114)</f>
      </c>
      <c r="C122" s="88">
        <f>Rezultati!F114</f>
        <v>0</v>
      </c>
      <c r="D122" s="88">
        <f>IF(Rezultati!H114,Rezultati!H114,Rezultati!G114)</f>
        <v>0</v>
      </c>
      <c r="E122" s="120" t="str">
        <f>Evidencija!H120</f>
        <v>-</v>
      </c>
      <c r="F122" s="10"/>
    </row>
    <row r="123" spans="1:6" ht="12.75">
      <c r="A123" s="76">
        <f>IF(ISBLANK(Rezultati!B115),"",Rezultati!B115)</f>
      </c>
      <c r="B123" s="77">
        <f>IF(ISBLANK(Rezultati!C115),"",Rezultati!C115)</f>
      </c>
      <c r="C123" s="88">
        <f>Rezultati!F115</f>
        <v>0</v>
      </c>
      <c r="D123" s="88">
        <f>IF(Rezultati!H115,Rezultati!H115,Rezultati!G115)</f>
        <v>0</v>
      </c>
      <c r="E123" s="120" t="str">
        <f>Evidencija!H121</f>
        <v>-</v>
      </c>
      <c r="F123" s="10"/>
    </row>
    <row r="124" spans="1:6" ht="12.75">
      <c r="A124" s="76">
        <f>IF(ISBLANK(Rezultati!B116),"",Rezultati!B116)</f>
      </c>
      <c r="B124" s="77">
        <f>IF(ISBLANK(Rezultati!C116),"",Rezultati!C116)</f>
      </c>
      <c r="C124" s="88">
        <f>Rezultati!F116</f>
        <v>0</v>
      </c>
      <c r="D124" s="88">
        <f>IF(Rezultati!H116,Rezultati!H116,Rezultati!G116)</f>
        <v>0</v>
      </c>
      <c r="E124" s="120" t="str">
        <f>Evidencija!H122</f>
        <v>-</v>
      </c>
      <c r="F124" s="10"/>
    </row>
    <row r="125" spans="1:6" ht="12.75">
      <c r="A125" s="76">
        <f>IF(ISBLANK(Rezultati!B117),"",Rezultati!B117)</f>
      </c>
      <c r="B125" s="77">
        <f>IF(ISBLANK(Rezultati!C117),"",Rezultati!C117)</f>
      </c>
      <c r="C125" s="88">
        <f>Rezultati!F117</f>
        <v>0</v>
      </c>
      <c r="D125" s="88">
        <f>IF(Rezultati!H117,Rezultati!H117,Rezultati!G117)</f>
        <v>0</v>
      </c>
      <c r="E125" s="120" t="str">
        <f>Evidencija!H123</f>
        <v>-</v>
      </c>
      <c r="F125" s="10"/>
    </row>
    <row r="126" spans="1:6" ht="12.75">
      <c r="A126" s="76">
        <f>IF(ISBLANK(Rezultati!B118),"",Rezultati!B118)</f>
      </c>
      <c r="B126" s="77">
        <f>IF(ISBLANK(Rezultati!C118),"",Rezultati!C118)</f>
      </c>
      <c r="C126" s="88">
        <f>Rezultati!F118</f>
        <v>0</v>
      </c>
      <c r="D126" s="88">
        <f>IF(Rezultati!H118,Rezultati!H118,Rezultati!G118)</f>
        <v>0</v>
      </c>
      <c r="E126" s="120" t="str">
        <f>Evidencija!H124</f>
        <v>-</v>
      </c>
      <c r="F126" s="10"/>
    </row>
    <row r="127" spans="1:6" ht="12.75">
      <c r="A127" s="76">
        <f>IF(ISBLANK(Rezultati!B119),"",Rezultati!B119)</f>
      </c>
      <c r="B127" s="77">
        <f>IF(ISBLANK(Rezultati!C119),"",Rezultati!C119)</f>
      </c>
      <c r="C127" s="88">
        <f>Rezultati!F119</f>
        <v>0</v>
      </c>
      <c r="D127" s="88">
        <f>IF(Rezultati!H119,Rezultati!H119,Rezultati!G119)</f>
        <v>0</v>
      </c>
      <c r="E127" s="120" t="str">
        <f>Evidencija!H125</f>
        <v>-</v>
      </c>
      <c r="F127" s="10"/>
    </row>
    <row r="128" spans="1:6" ht="12.75">
      <c r="A128" s="76">
        <f>IF(ISBLANK(Rezultati!B120),"",Rezultati!B120)</f>
      </c>
      <c r="B128" s="77">
        <f>IF(ISBLANK(Rezultati!C120),"",Rezultati!C120)</f>
      </c>
      <c r="C128" s="88">
        <f>Rezultati!F120</f>
        <v>0</v>
      </c>
      <c r="D128" s="88">
        <f>IF(Rezultati!H120,Rezultati!H120,Rezultati!G120)</f>
        <v>0</v>
      </c>
      <c r="E128" s="120" t="str">
        <f>Evidencija!H126</f>
        <v>-</v>
      </c>
      <c r="F128" s="10"/>
    </row>
    <row r="129" spans="1:6" ht="12.75">
      <c r="A129" s="76">
        <f>IF(ISBLANK(Rezultati!B121),"",Rezultati!B121)</f>
      </c>
      <c r="B129" s="77">
        <f>IF(ISBLANK(Rezultati!C121),"",Rezultati!C121)</f>
      </c>
      <c r="C129" s="88">
        <f>Rezultati!F121</f>
        <v>0</v>
      </c>
      <c r="D129" s="88">
        <f>IF(Rezultati!H121,Rezultati!H121,Rezultati!G121)</f>
        <v>0</v>
      </c>
      <c r="E129" s="120" t="str">
        <f>Evidencija!H127</f>
        <v>-</v>
      </c>
      <c r="F129" s="34"/>
    </row>
    <row r="130" spans="1:6" ht="12.75">
      <c r="A130" s="76">
        <f>IF(ISBLANK(Rezultati!B122),"",Rezultati!B122)</f>
      </c>
      <c r="B130" s="77">
        <f>IF(ISBLANK(Rezultati!C122),"",Rezultati!C122)</f>
      </c>
      <c r="C130" s="88">
        <f>Rezultati!F122</f>
        <v>0</v>
      </c>
      <c r="D130" s="88">
        <f>IF(Rezultati!H122,Rezultati!H122,Rezultati!G122)</f>
        <v>0</v>
      </c>
      <c r="E130" s="120" t="str">
        <f>Evidencija!H128</f>
        <v>-</v>
      </c>
      <c r="F130" s="34"/>
    </row>
    <row r="131" spans="1:6" ht="12.75">
      <c r="A131" s="76">
        <f>IF(ISBLANK(Rezultati!B123),"",Rezultati!B123)</f>
      </c>
      <c r="B131" s="77">
        <f>IF(ISBLANK(Rezultati!C123),"",Rezultati!C123)</f>
      </c>
      <c r="C131" s="88">
        <f>Rezultati!F123</f>
        <v>0</v>
      </c>
      <c r="D131" s="88">
        <f>IF(Rezultati!H123,Rezultati!H123,Rezultati!G123)</f>
        <v>0</v>
      </c>
      <c r="E131" s="120" t="str">
        <f>Evidencija!H129</f>
        <v>-</v>
      </c>
      <c r="F131" s="34"/>
    </row>
    <row r="132" spans="1:6" ht="12.75">
      <c r="A132" s="76">
        <f>IF(ISBLANK(Rezultati!B124),"",Rezultati!B124)</f>
      </c>
      <c r="B132" s="77">
        <f>IF(ISBLANK(Rezultati!C124),"",Rezultati!C124)</f>
      </c>
      <c r="C132" s="88">
        <f>Rezultati!F124</f>
        <v>0</v>
      </c>
      <c r="D132" s="88">
        <f>IF(Rezultati!H124,Rezultati!H124,Rezultati!G124)</f>
        <v>0</v>
      </c>
      <c r="E132" s="120" t="str">
        <f>Evidencija!H130</f>
        <v>-</v>
      </c>
      <c r="F132" s="34"/>
    </row>
    <row r="133" spans="1:6" ht="13.5" customHeight="1">
      <c r="A133" s="76">
        <f>IF(ISBLANK(Rezultati!B125),"",Rezultati!B125)</f>
      </c>
      <c r="B133" s="77">
        <f>IF(ISBLANK(Rezultati!C125),"",Rezultati!C125)</f>
      </c>
      <c r="C133" s="88">
        <f>Rezultati!F125</f>
        <v>0</v>
      </c>
      <c r="D133" s="88">
        <f>IF(Rezultati!H125,Rezultati!H125,Rezultati!G125)</f>
        <v>0</v>
      </c>
      <c r="E133" s="120" t="str">
        <f>Evidencija!H131</f>
        <v>-</v>
      </c>
      <c r="F133" s="34"/>
    </row>
    <row r="134" spans="1:6" ht="12.75">
      <c r="A134" s="76">
        <f>IF(ISBLANK(Rezultati!B126),"",Rezultati!B126)</f>
      </c>
      <c r="B134" s="77">
        <f>IF(ISBLANK(Rezultati!C126),"",Rezultati!C126)</f>
      </c>
      <c r="C134" s="88">
        <f>Rezultati!F126</f>
        <v>0</v>
      </c>
      <c r="D134" s="88">
        <f>IF(Rezultati!H126,Rezultati!H126,Rezultati!G126)</f>
        <v>0</v>
      </c>
      <c r="E134" s="120" t="str">
        <f>Evidencija!H132</f>
        <v>-</v>
      </c>
      <c r="F134" s="34"/>
    </row>
    <row r="135" spans="1:6" ht="12.75">
      <c r="A135" s="76">
        <f>IF(ISBLANK(Rezultati!B127),"",Rezultati!B127)</f>
      </c>
      <c r="B135" s="77">
        <f>IF(ISBLANK(Rezultati!C127),"",Rezultati!C127)</f>
      </c>
      <c r="C135" s="88">
        <f>Rezultati!F127</f>
        <v>0</v>
      </c>
      <c r="D135" s="88">
        <f>IF(Rezultati!H127,Rezultati!H127,Rezultati!G127)</f>
        <v>0</v>
      </c>
      <c r="E135" s="120" t="str">
        <f>Evidencija!H133</f>
        <v>-</v>
      </c>
      <c r="F135" s="34"/>
    </row>
    <row r="136" spans="1:6" ht="12.75">
      <c r="A136" s="76">
        <f>IF(ISBLANK(Rezultati!B128),"",Rezultati!B128)</f>
      </c>
      <c r="B136" s="77">
        <f>IF(ISBLANK(Rezultati!C128),"",Rezultati!C128)</f>
      </c>
      <c r="C136" s="88">
        <f>Rezultati!F128</f>
        <v>0</v>
      </c>
      <c r="D136" s="88">
        <f>IF(Rezultati!H128,Rezultati!H128,Rezultati!G128)</f>
        <v>0</v>
      </c>
      <c r="E136" s="120" t="str">
        <f>Evidencija!H134</f>
        <v>-</v>
      </c>
      <c r="F136" s="34"/>
    </row>
    <row r="137" spans="1:6" ht="12.75">
      <c r="A137" s="76">
        <f>IF(ISBLANK(Rezultati!B129),"",Rezultati!B129)</f>
      </c>
      <c r="B137" s="77">
        <f>IF(ISBLANK(Rezultati!C129),"",Rezultati!C129)</f>
      </c>
      <c r="C137" s="88">
        <f>Rezultati!F129</f>
        <v>0</v>
      </c>
      <c r="D137" s="88">
        <f>IF(Rezultati!H129,Rezultati!H129,Rezultati!G129)</f>
        <v>0</v>
      </c>
      <c r="E137" s="120" t="str">
        <f>Evidencija!H135</f>
        <v>-</v>
      </c>
      <c r="F137" s="34"/>
    </row>
    <row r="138" spans="1:6" ht="12.75">
      <c r="A138" s="76">
        <f>IF(ISBLANK(Rezultati!B130),"",Rezultati!B130)</f>
      </c>
      <c r="B138" s="77">
        <f>IF(ISBLANK(Rezultati!C130),"",Rezultati!C130)</f>
      </c>
      <c r="C138" s="88">
        <f>Rezultati!F130</f>
        <v>0</v>
      </c>
      <c r="D138" s="88">
        <f>IF(Rezultati!H130,Rezultati!H130,Rezultati!G130)</f>
        <v>0</v>
      </c>
      <c r="E138" s="120" t="str">
        <f>Evidencija!H136</f>
        <v>-</v>
      </c>
      <c r="F138" s="34"/>
    </row>
    <row r="139" spans="1:6" ht="12.75">
      <c r="A139" s="76">
        <f>IF(ISBLANK(Rezultati!B131),"",Rezultati!B131)</f>
      </c>
      <c r="B139" s="77">
        <f>IF(ISBLANK(Rezultati!C131),"",Rezultati!C131)</f>
      </c>
      <c r="C139" s="88">
        <f>Rezultati!F131</f>
        <v>0</v>
      </c>
      <c r="D139" s="88">
        <f>IF(Rezultati!H131,Rezultati!H131,Rezultati!G131)</f>
        <v>0</v>
      </c>
      <c r="E139" s="120" t="str">
        <f>Evidencija!H137</f>
        <v>-</v>
      </c>
      <c r="F139" s="34"/>
    </row>
    <row r="140" spans="1:6" ht="12.75">
      <c r="A140" s="76">
        <f>IF(ISBLANK(Rezultati!B132),"",Rezultati!B132)</f>
      </c>
      <c r="B140" s="77">
        <f>IF(ISBLANK(Rezultati!C132),"",Rezultati!C132)</f>
      </c>
      <c r="C140" s="88">
        <f>Rezultati!F132</f>
        <v>0</v>
      </c>
      <c r="D140" s="88">
        <f>IF(Rezultati!H132,Rezultati!H132,Rezultati!G132)</f>
        <v>0</v>
      </c>
      <c r="E140" s="120" t="str">
        <f>Evidencija!H138</f>
        <v>-</v>
      </c>
      <c r="F140" s="34"/>
    </row>
    <row r="141" spans="1:6" ht="12.75">
      <c r="A141" s="76">
        <f>IF(ISBLANK(Rezultati!B133),"",Rezultati!B133)</f>
      </c>
      <c r="B141" s="77">
        <f>IF(ISBLANK(Rezultati!C133),"",Rezultati!C133)</f>
      </c>
      <c r="C141" s="88">
        <f>Rezultati!F133</f>
        <v>0</v>
      </c>
      <c r="D141" s="88">
        <f>IF(Rezultati!H133,Rezultati!H133,Rezultati!G133)</f>
        <v>0</v>
      </c>
      <c r="E141" s="120" t="str">
        <f>Evidencija!H139</f>
        <v>-</v>
      </c>
      <c r="F141" s="34"/>
    </row>
    <row r="142" spans="1:6" ht="12.75">
      <c r="A142" s="76">
        <f>IF(ISBLANK(Rezultati!B134),"",Rezultati!B134)</f>
      </c>
      <c r="B142" s="77">
        <f>IF(ISBLANK(Rezultati!C134),"",Rezultati!C134)</f>
      </c>
      <c r="C142" s="88">
        <f>Rezultati!F134</f>
        <v>0</v>
      </c>
      <c r="D142" s="88">
        <f>IF(Rezultati!H134,Rezultati!H134,Rezultati!G134)</f>
        <v>0</v>
      </c>
      <c r="E142" s="120" t="str">
        <f>Evidencija!H140</f>
        <v>-</v>
      </c>
      <c r="F142" s="34"/>
    </row>
    <row r="143" spans="1:6" ht="12.75">
      <c r="A143" s="76">
        <f>IF(ISBLANK(Rezultati!B135),"",Rezultati!B135)</f>
      </c>
      <c r="B143" s="77">
        <f>IF(ISBLANK(Rezultati!C135),"",Rezultati!C135)</f>
      </c>
      <c r="C143" s="88">
        <f>Rezultati!F135</f>
        <v>0</v>
      </c>
      <c r="D143" s="88">
        <f>IF(Rezultati!H135,Rezultati!H135,Rezultati!G135)</f>
        <v>0</v>
      </c>
      <c r="E143" s="120" t="str">
        <f>Evidencija!H141</f>
        <v>-</v>
      </c>
      <c r="F143" s="34"/>
    </row>
    <row r="144" spans="1:6" ht="12.75">
      <c r="A144" s="76">
        <f>IF(ISBLANK(Rezultati!B136),"",Rezultati!B136)</f>
      </c>
      <c r="B144" s="77">
        <f>IF(ISBLANK(Rezultati!C136),"",Rezultati!C136)</f>
      </c>
      <c r="C144" s="88">
        <f>Rezultati!F136</f>
        <v>0</v>
      </c>
      <c r="D144" s="88">
        <f>IF(Rezultati!H136,Rezultati!H136,Rezultati!G136)</f>
        <v>0</v>
      </c>
      <c r="E144" s="120" t="str">
        <f>Evidencija!H142</f>
        <v>-</v>
      </c>
      <c r="F144" s="34"/>
    </row>
    <row r="145" spans="1:6" ht="12.75">
      <c r="A145" s="76">
        <f>IF(ISBLANK(Rezultati!B137),"",Rezultati!B137)</f>
      </c>
      <c r="B145" s="77">
        <f>IF(ISBLANK(Rezultati!C137),"",Rezultati!C137)</f>
      </c>
      <c r="C145" s="88">
        <f>Rezultati!F137</f>
        <v>0</v>
      </c>
      <c r="D145" s="88">
        <f>IF(Rezultati!H137,Rezultati!H137,Rezultati!G137)</f>
        <v>0</v>
      </c>
      <c r="E145" s="120" t="str">
        <f>Evidencija!H143</f>
        <v>-</v>
      </c>
      <c r="F145" s="34"/>
    </row>
    <row r="146" spans="1:6" ht="12.75">
      <c r="A146" s="76">
        <f>IF(ISBLANK(Rezultati!B138),"",Rezultati!B138)</f>
      </c>
      <c r="B146" s="77">
        <f>IF(ISBLANK(Rezultati!C138),"",Rezultati!C138)</f>
      </c>
      <c r="C146" s="88">
        <f>Rezultati!F138</f>
        <v>0</v>
      </c>
      <c r="D146" s="88">
        <f>IF(Rezultati!H138,Rezultati!H138,Rezultati!G138)</f>
        <v>0</v>
      </c>
      <c r="E146" s="120" t="str">
        <f>Evidencija!H144</f>
        <v>-</v>
      </c>
      <c r="F146" s="34"/>
    </row>
    <row r="147" spans="1:6" ht="12.75">
      <c r="A147" s="76">
        <f>IF(ISBLANK(Rezultati!B139),"",Rezultati!B139)</f>
      </c>
      <c r="B147" s="77">
        <f>IF(ISBLANK(Rezultati!C139),"",Rezultati!C139)</f>
      </c>
      <c r="C147" s="88">
        <f>Rezultati!F139</f>
        <v>0</v>
      </c>
      <c r="D147" s="88">
        <f>IF(Rezultati!H139,Rezultati!H139,Rezultati!G139)</f>
        <v>0</v>
      </c>
      <c r="E147" s="120" t="str">
        <f>Evidencija!H145</f>
        <v>-</v>
      </c>
      <c r="F147" s="34"/>
    </row>
    <row r="148" spans="1:6" ht="12.75">
      <c r="A148" s="76">
        <f>IF(ISBLANK(Rezultati!B140),"",Rezultati!B140)</f>
      </c>
      <c r="B148" s="77">
        <f>IF(ISBLANK(Rezultati!C140),"",Rezultati!C140)</f>
      </c>
      <c r="C148" s="88">
        <f>Rezultati!F140</f>
        <v>0</v>
      </c>
      <c r="D148" s="88">
        <f>IF(Rezultati!H140,Rezultati!H140,Rezultati!G140)</f>
        <v>0</v>
      </c>
      <c r="E148" s="120" t="str">
        <f>Evidencija!H146</f>
        <v>-</v>
      </c>
      <c r="F148" s="34"/>
    </row>
    <row r="149" spans="1:6" ht="12.75">
      <c r="A149" s="76">
        <f>IF(ISBLANK(Rezultati!B141),"",Rezultati!B141)</f>
      </c>
      <c r="B149" s="77">
        <f>IF(ISBLANK(Rezultati!C141),"",Rezultati!C141)</f>
      </c>
      <c r="C149" s="88">
        <f>Rezultati!F141</f>
        <v>0</v>
      </c>
      <c r="D149" s="88">
        <f>IF(Rezultati!H141,Rezultati!H141,Rezultati!G141)</f>
        <v>0</v>
      </c>
      <c r="E149" s="120" t="str">
        <f>Evidencija!H147</f>
        <v>-</v>
      </c>
      <c r="F149" s="34"/>
    </row>
    <row r="150" spans="1:6" ht="12.75">
      <c r="A150" s="76">
        <f>IF(ISBLANK(Rezultati!B142),"",Rezultati!B142)</f>
      </c>
      <c r="B150" s="77">
        <f>IF(ISBLANK(Rezultati!C142),"",Rezultati!C142)</f>
      </c>
      <c r="C150" s="88">
        <f>Rezultati!F142</f>
        <v>0</v>
      </c>
      <c r="D150" s="88">
        <f>IF(Rezultati!H142,Rezultati!H142,Rezultati!G142)</f>
        <v>0</v>
      </c>
      <c r="E150" s="120" t="str">
        <f>Evidencija!H148</f>
        <v>-</v>
      </c>
      <c r="F150" s="34"/>
    </row>
    <row r="151" spans="1:6" ht="12.75">
      <c r="A151" s="76">
        <f>IF(ISBLANK(Rezultati!B143),"",Rezultati!B143)</f>
      </c>
      <c r="B151" s="77">
        <f>IF(ISBLANK(Rezultati!C143),"",Rezultati!C143)</f>
      </c>
      <c r="C151" s="88">
        <f>Rezultati!F143</f>
        <v>0</v>
      </c>
      <c r="D151" s="88">
        <f>IF(Rezultati!H143,Rezultati!H143,Rezultati!G143)</f>
        <v>0</v>
      </c>
      <c r="E151" s="120" t="str">
        <f>Evidencija!H149</f>
        <v>-</v>
      </c>
      <c r="F151" s="34"/>
    </row>
    <row r="152" spans="1:6" ht="12.75">
      <c r="A152" s="76">
        <f>IF(ISBLANK(Rezultati!B144),"",Rezultati!B144)</f>
      </c>
      <c r="B152" s="77">
        <f>IF(ISBLANK(Rezultati!C144),"",Rezultati!C144)</f>
      </c>
      <c r="C152" s="88">
        <f>Rezultati!F144</f>
        <v>0</v>
      </c>
      <c r="D152" s="88">
        <f>IF(Rezultati!H144,Rezultati!H144,Rezultati!G144)</f>
        <v>0</v>
      </c>
      <c r="E152" s="120" t="str">
        <f>Evidencija!H150</f>
        <v>-</v>
      </c>
      <c r="F152" s="34"/>
    </row>
    <row r="153" spans="1:6" ht="12.75">
      <c r="A153" s="76">
        <f>IF(ISBLANK(Rezultati!B145),"",Rezultati!B145)</f>
      </c>
      <c r="B153" s="77">
        <f>IF(ISBLANK(Rezultati!C145),"",Rezultati!C145)</f>
      </c>
      <c r="C153" s="88">
        <f>Rezultati!F145</f>
        <v>0</v>
      </c>
      <c r="D153" s="88">
        <f>IF(Rezultati!H145,Rezultati!H145,Rezultati!G145)</f>
        <v>0</v>
      </c>
      <c r="E153" s="120" t="str">
        <f>Evidencija!H151</f>
        <v>-</v>
      </c>
      <c r="F153" s="34"/>
    </row>
    <row r="154" spans="1:6" ht="12.75">
      <c r="A154" s="76">
        <f>IF(ISBLANK(Rezultati!B146),"",Rezultati!B146)</f>
      </c>
      <c r="B154" s="77">
        <f>IF(ISBLANK(Rezultati!C146),"",Rezultati!C146)</f>
      </c>
      <c r="C154" s="88">
        <f>Rezultati!F146</f>
        <v>0</v>
      </c>
      <c r="D154" s="88">
        <f>IF(Rezultati!H146,Rezultati!H146,Rezultati!G146)</f>
        <v>0</v>
      </c>
      <c r="E154" s="120" t="str">
        <f>Evidencija!H152</f>
        <v>-</v>
      </c>
      <c r="F154" s="34"/>
    </row>
    <row r="155" spans="1:6" ht="12.75">
      <c r="A155" s="76">
        <f>IF(ISBLANK(Rezultati!B147),"",Rezultati!B147)</f>
      </c>
      <c r="B155" s="77">
        <f>IF(ISBLANK(Rezultati!C147),"",Rezultati!C147)</f>
      </c>
      <c r="C155" s="88">
        <f>Rezultati!F147</f>
        <v>0</v>
      </c>
      <c r="D155" s="88">
        <f>IF(Rezultati!H147,Rezultati!H147,Rezultati!G147)</f>
        <v>0</v>
      </c>
      <c r="E155" s="120" t="str">
        <f>Evidencija!H153</f>
        <v>-</v>
      </c>
      <c r="F155" s="34"/>
    </row>
    <row r="156" spans="1:6" ht="12.75">
      <c r="A156" s="76">
        <f>IF(ISBLANK(Rezultati!B148),"",Rezultati!B148)</f>
      </c>
      <c r="B156" s="77">
        <f>IF(ISBLANK(Rezultati!C148),"",Rezultati!C148)</f>
      </c>
      <c r="C156" s="88">
        <f>Rezultati!F148</f>
        <v>0</v>
      </c>
      <c r="D156" s="88">
        <f>IF(Rezultati!H148,Rezultati!H148,Rezultati!G148)</f>
        <v>0</v>
      </c>
      <c r="E156" s="120" t="str">
        <f>Evidencija!H154</f>
        <v>-</v>
      </c>
      <c r="F156" s="34"/>
    </row>
    <row r="157" spans="1:6" ht="12.75">
      <c r="A157" s="76">
        <f>IF(ISBLANK(Rezultati!B149),"",Rezultati!B149)</f>
      </c>
      <c r="B157" s="77">
        <f>IF(ISBLANK(Rezultati!C149),"",Rezultati!C149)</f>
      </c>
      <c r="C157" s="88">
        <f>Rezultati!F149</f>
        <v>0</v>
      </c>
      <c r="D157" s="88">
        <f>IF(Rezultati!H149,Rezultati!H149,Rezultati!G149)</f>
        <v>0</v>
      </c>
      <c r="E157" s="120" t="str">
        <f>Evidencija!H155</f>
        <v>-</v>
      </c>
      <c r="F157" s="34"/>
    </row>
    <row r="158" spans="1:6" ht="12.75">
      <c r="A158" s="76">
        <f>IF(ISBLANK(Rezultati!B150),"",Rezultati!B150)</f>
      </c>
      <c r="B158" s="77">
        <f>IF(ISBLANK(Rezultati!C150),"",Rezultati!C150)</f>
      </c>
      <c r="C158" s="88">
        <f>Rezultati!F150</f>
        <v>0</v>
      </c>
      <c r="D158" s="88">
        <f>IF(Rezultati!H150,Rezultati!H150,Rezultati!G150)</f>
        <v>0</v>
      </c>
      <c r="E158" s="120" t="str">
        <f>Evidencija!H156</f>
        <v>-</v>
      </c>
      <c r="F158" s="34"/>
    </row>
    <row r="159" spans="1:6" ht="12.75">
      <c r="A159" s="76">
        <f>IF(ISBLANK(Rezultati!B151),"",Rezultati!B151)</f>
      </c>
      <c r="B159" s="77">
        <f>IF(ISBLANK(Rezultati!C151),"",Rezultati!C151)</f>
      </c>
      <c r="C159" s="88">
        <f>Rezultati!F151</f>
        <v>0</v>
      </c>
      <c r="D159" s="88">
        <f>IF(Rezultati!H151,Rezultati!H151,Rezultati!G151)</f>
        <v>0</v>
      </c>
      <c r="E159" s="120" t="str">
        <f>Evidencija!H157</f>
        <v>-</v>
      </c>
      <c r="F159" s="34"/>
    </row>
    <row r="160" spans="1:6" ht="12.75">
      <c r="A160" s="76">
        <f>IF(ISBLANK(Rezultati!B152),"",Rezultati!B152)</f>
      </c>
      <c r="B160" s="77">
        <f>IF(ISBLANK(Rezultati!C152),"",Rezultati!C152)</f>
      </c>
      <c r="C160" s="88">
        <f>Rezultati!F152</f>
        <v>0</v>
      </c>
      <c r="D160" s="88">
        <f>IF(Rezultati!H152,Rezultati!H152,Rezultati!G152)</f>
        <v>0</v>
      </c>
      <c r="E160" s="120" t="str">
        <f>Evidencija!H158</f>
        <v>-</v>
      </c>
      <c r="F160" s="34"/>
    </row>
    <row r="161" spans="1:6" ht="12.75">
      <c r="A161" s="76">
        <f>IF(ISBLANK(Rezultati!B153),"",Rezultati!B153)</f>
      </c>
      <c r="B161" s="77">
        <f>IF(ISBLANK(Rezultati!C153),"",Rezultati!C153)</f>
      </c>
      <c r="C161" s="88">
        <f>Rezultati!F153</f>
        <v>0</v>
      </c>
      <c r="D161" s="88">
        <f>IF(Rezultati!H153,Rezultati!H153,Rezultati!G153)</f>
        <v>0</v>
      </c>
      <c r="E161" s="120" t="str">
        <f>Evidencija!H159</f>
        <v>-</v>
      </c>
      <c r="F161" s="34"/>
    </row>
    <row r="162" spans="1:6" ht="12.75">
      <c r="A162" s="76">
        <f>IF(ISBLANK(Rezultati!B154),"",Rezultati!B154)</f>
      </c>
      <c r="B162" s="77">
        <f>IF(ISBLANK(Rezultati!C154),"",Rezultati!C154)</f>
      </c>
      <c r="C162" s="88">
        <f>Rezultati!F154</f>
        <v>0</v>
      </c>
      <c r="D162" s="88">
        <f>IF(Rezultati!H154,Rezultati!H154,Rezultati!G154)</f>
        <v>0</v>
      </c>
      <c r="E162" s="120" t="str">
        <f>Evidencija!H160</f>
        <v>-</v>
      </c>
      <c r="F162" s="34"/>
    </row>
    <row r="163" spans="1:6" ht="12.75">
      <c r="A163" s="76">
        <f>IF(ISBLANK(Rezultati!B155),"",Rezultati!B155)</f>
      </c>
      <c r="B163" s="77">
        <f>IF(ISBLANK(Rezultati!C155),"",Rezultati!C155)</f>
      </c>
      <c r="C163" s="88">
        <f>Rezultati!F155</f>
        <v>0</v>
      </c>
      <c r="D163" s="88">
        <f>IF(Rezultati!H155,Rezultati!H155,Rezultati!G155)</f>
        <v>0</v>
      </c>
      <c r="E163" s="120" t="str">
        <f>Evidencija!H161</f>
        <v>-</v>
      </c>
      <c r="F163" s="10"/>
    </row>
    <row r="164" spans="1:6" ht="12.75" customHeight="1">
      <c r="A164" s="76">
        <f>IF(ISBLANK(Rezultati!B156),"",Rezultati!B156)</f>
      </c>
      <c r="B164" s="77">
        <f>IF(ISBLANK(Rezultati!C156),"",Rezultati!C156)</f>
      </c>
      <c r="C164" s="88">
        <f>Rezultati!F156</f>
        <v>0</v>
      </c>
      <c r="D164" s="88">
        <f>IF(Rezultati!H156,Rezultati!H156,Rezultati!G156)</f>
        <v>0</v>
      </c>
      <c r="E164" s="120" t="str">
        <f>Evidencija!H162</f>
        <v>-</v>
      </c>
      <c r="F164" s="10"/>
    </row>
    <row r="165" spans="1:6" ht="12.75">
      <c r="A165" s="76">
        <f>IF(ISBLANK(Rezultati!B157),"",Rezultati!B157)</f>
      </c>
      <c r="B165" s="77">
        <f>IF(ISBLANK(Rezultati!C157),"",Rezultati!C157)</f>
      </c>
      <c r="C165" s="88">
        <f>Rezultati!F157</f>
        <v>0</v>
      </c>
      <c r="D165" s="88">
        <f>IF(Rezultati!H157,Rezultati!H157,Rezultati!G157)</f>
        <v>0</v>
      </c>
      <c r="E165" s="120" t="str">
        <f>Evidencija!H163</f>
        <v>-</v>
      </c>
      <c r="F165" s="10"/>
    </row>
    <row r="166" spans="1:6" ht="12.75">
      <c r="A166" s="76">
        <f>IF(ISBLANK(Rezultati!B158),"",Rezultati!B158)</f>
      </c>
      <c r="B166" s="77">
        <f>IF(ISBLANK(Rezultati!C158),"",Rezultati!C158)</f>
      </c>
      <c r="C166" s="88">
        <f>Rezultati!F158</f>
        <v>0</v>
      </c>
      <c r="D166" s="88">
        <f>IF(Rezultati!H158,Rezultati!H158,Rezultati!G158)</f>
        <v>0</v>
      </c>
      <c r="E166" s="120" t="str">
        <f>Evidencija!H164</f>
        <v>-</v>
      </c>
      <c r="F166" s="10"/>
    </row>
    <row r="167" spans="1:6" ht="12.75">
      <c r="A167" s="76">
        <f>IF(ISBLANK(Rezultati!B159),"",Rezultati!B159)</f>
      </c>
      <c r="B167" s="77">
        <f>IF(ISBLANK(Rezultati!C159),"",Rezultati!C159)</f>
      </c>
      <c r="C167" s="88">
        <f>Rezultati!F159</f>
        <v>0</v>
      </c>
      <c r="D167" s="88">
        <f>IF(Rezultati!H159,Rezultati!H159,Rezultati!G159)</f>
        <v>0</v>
      </c>
      <c r="E167" s="120" t="str">
        <f>Evidencija!H165</f>
        <v>-</v>
      </c>
      <c r="F167" s="10"/>
    </row>
    <row r="168" spans="1:6" ht="12.75">
      <c r="A168" s="76">
        <f>IF(ISBLANK(Rezultati!B160),"",Rezultati!B160)</f>
      </c>
      <c r="B168" s="77">
        <f>IF(ISBLANK(Rezultati!C160),"",Rezultati!C160)</f>
      </c>
      <c r="C168" s="88">
        <f>Rezultati!F160</f>
        <v>0</v>
      </c>
      <c r="D168" s="88">
        <f>IF(Rezultati!H160,Rezultati!H160,Rezultati!G160)</f>
        <v>0</v>
      </c>
      <c r="E168" s="120" t="str">
        <f>Evidencija!H166</f>
        <v>-</v>
      </c>
      <c r="F168" s="10"/>
    </row>
    <row r="169" spans="1:6" ht="12.75">
      <c r="A169" s="76">
        <f>IF(ISBLANK(Rezultati!B161),"",Rezultati!B161)</f>
      </c>
      <c r="B169" s="77">
        <f>IF(ISBLANK(Rezultati!C161),"",Rezultati!C161)</f>
      </c>
      <c r="C169" s="88">
        <f>Rezultati!F161</f>
        <v>0</v>
      </c>
      <c r="D169" s="88">
        <f>IF(Rezultati!H161,Rezultati!H161,Rezultati!G161)</f>
        <v>0</v>
      </c>
      <c r="E169" s="120" t="str">
        <f>Evidencija!H167</f>
        <v>-</v>
      </c>
      <c r="F169" s="10"/>
    </row>
    <row r="170" spans="1:6" ht="12.75">
      <c r="A170" s="76">
        <f>IF(ISBLANK(Rezultati!B162),"",Rezultati!B162)</f>
      </c>
      <c r="B170" s="77">
        <f>IF(ISBLANK(Rezultati!C162),"",Rezultati!C162)</f>
      </c>
      <c r="C170" s="88">
        <f>Rezultati!F162</f>
        <v>0</v>
      </c>
      <c r="D170" s="88">
        <f>IF(Rezultati!H162,Rezultati!H162,Rezultati!G162)</f>
        <v>0</v>
      </c>
      <c r="E170" s="120" t="str">
        <f>Evidencija!H168</f>
        <v>-</v>
      </c>
      <c r="F170" s="10"/>
    </row>
    <row r="171" spans="1:6" ht="12.75">
      <c r="A171" s="76">
        <f>IF(ISBLANK(Rezultati!B163),"",Rezultati!B163)</f>
      </c>
      <c r="B171" s="77">
        <f>IF(ISBLANK(Rezultati!C163),"",Rezultati!C163)</f>
      </c>
      <c r="C171" s="88">
        <f>Rezultati!F163</f>
        <v>0</v>
      </c>
      <c r="D171" s="88">
        <f>IF(Rezultati!H163,Rezultati!H163,Rezultati!G163)</f>
        <v>0</v>
      </c>
      <c r="E171" s="120" t="str">
        <f>Evidencija!H169</f>
        <v>-</v>
      </c>
      <c r="F171" s="10"/>
    </row>
    <row r="172" spans="1:6" ht="12.75">
      <c r="A172" s="76">
        <f>IF(ISBLANK(Rezultati!B164),"",Rezultati!B164)</f>
      </c>
      <c r="B172" s="77">
        <f>IF(ISBLANK(Rezultati!C164),"",Rezultati!C164)</f>
      </c>
      <c r="C172" s="88">
        <f>Rezultati!F164</f>
        <v>0</v>
      </c>
      <c r="D172" s="88">
        <f>IF(Rezultati!H164,Rezultati!H164,Rezultati!G164)</f>
        <v>0</v>
      </c>
      <c r="E172" s="120" t="str">
        <f>Evidencija!H170</f>
        <v>-</v>
      </c>
      <c r="F172" s="10"/>
    </row>
    <row r="173" spans="1:6" ht="12.75">
      <c r="A173" s="76">
        <f>IF(ISBLANK(Rezultati!B165),"",Rezultati!B165)</f>
      </c>
      <c r="B173" s="77">
        <f>IF(ISBLANK(Rezultati!C165),"",Rezultati!C165)</f>
      </c>
      <c r="C173" s="88">
        <f>Rezultati!F165</f>
        <v>0</v>
      </c>
      <c r="D173" s="88">
        <f>IF(Rezultati!H165,Rezultati!H165,Rezultati!G165)</f>
        <v>0</v>
      </c>
      <c r="E173" s="120" t="str">
        <f>Evidencija!H171</f>
        <v>-</v>
      </c>
      <c r="F173" s="10"/>
    </row>
    <row r="174" spans="5:6" ht="14.25">
      <c r="E174" s="51"/>
      <c r="F174" s="10"/>
    </row>
    <row r="175" spans="4:6" ht="15">
      <c r="D175" s="143" t="s">
        <v>16</v>
      </c>
      <c r="E175" s="143"/>
      <c r="F175" s="10"/>
    </row>
    <row r="176" spans="4:6" ht="14.25">
      <c r="D176" s="52"/>
      <c r="E176" s="51"/>
      <c r="F176" s="10"/>
    </row>
    <row r="177" spans="4:6" ht="15" thickBot="1">
      <c r="D177" s="119"/>
      <c r="E177" s="118"/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spans="6:9" ht="14.25">
      <c r="F196" s="10"/>
      <c r="I196" s="52"/>
    </row>
    <row r="197" ht="12.75">
      <c r="F197" s="10"/>
    </row>
    <row r="198" ht="12.75">
      <c r="F198" s="10"/>
    </row>
  </sheetData>
  <sheetProtection/>
  <mergeCells count="7">
    <mergeCell ref="D175:E175"/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63">
      <selection activeCell="C2" sqref="C2:C89"/>
    </sheetView>
  </sheetViews>
  <sheetFormatPr defaultColWidth="9.140625" defaultRowHeight="12.75"/>
  <cols>
    <col min="3" max="3" width="31.421875" style="0" customWidth="1"/>
  </cols>
  <sheetData>
    <row r="1" spans="1:4" ht="15">
      <c r="A1" s="132" t="s">
        <v>23</v>
      </c>
      <c r="B1" s="132" t="s">
        <v>0</v>
      </c>
      <c r="C1" s="132" t="s">
        <v>34</v>
      </c>
      <c r="D1" s="132" t="s">
        <v>35</v>
      </c>
    </row>
    <row r="2" spans="1:4" ht="12.75">
      <c r="A2" s="133">
        <v>1</v>
      </c>
      <c r="B2" s="133" t="s">
        <v>36</v>
      </c>
      <c r="C2" s="133" t="s">
        <v>37</v>
      </c>
      <c r="D2" s="133" t="s">
        <v>38</v>
      </c>
    </row>
    <row r="3" spans="1:4" ht="12.75">
      <c r="A3" s="133">
        <v>2</v>
      </c>
      <c r="B3" s="133" t="s">
        <v>39</v>
      </c>
      <c r="C3" s="133" t="s">
        <v>40</v>
      </c>
      <c r="D3" s="133" t="s">
        <v>41</v>
      </c>
    </row>
    <row r="4" spans="1:4" ht="12.75">
      <c r="A4" s="133">
        <v>3</v>
      </c>
      <c r="B4" s="133" t="s">
        <v>42</v>
      </c>
      <c r="C4" s="133" t="s">
        <v>43</v>
      </c>
      <c r="D4" s="133" t="s">
        <v>38</v>
      </c>
    </row>
    <row r="5" spans="1:4" ht="12.75">
      <c r="A5" s="133">
        <v>4</v>
      </c>
      <c r="B5" s="133" t="s">
        <v>44</v>
      </c>
      <c r="C5" s="133" t="s">
        <v>45</v>
      </c>
      <c r="D5" s="133" t="s">
        <v>38</v>
      </c>
    </row>
    <row r="6" spans="1:4" ht="12.75">
      <c r="A6" s="133">
        <v>5</v>
      </c>
      <c r="B6" s="133" t="s">
        <v>46</v>
      </c>
      <c r="C6" s="133" t="s">
        <v>47</v>
      </c>
      <c r="D6" s="133" t="s">
        <v>38</v>
      </c>
    </row>
    <row r="7" spans="1:4" ht="12.75">
      <c r="A7" s="133">
        <v>6</v>
      </c>
      <c r="B7" s="133" t="s">
        <v>48</v>
      </c>
      <c r="C7" s="133" t="s">
        <v>49</v>
      </c>
      <c r="D7" s="133" t="s">
        <v>38</v>
      </c>
    </row>
    <row r="8" spans="1:4" ht="12.75">
      <c r="A8" s="133">
        <v>7</v>
      </c>
      <c r="B8" s="133" t="s">
        <v>50</v>
      </c>
      <c r="C8" s="133" t="s">
        <v>51</v>
      </c>
      <c r="D8" s="133" t="s">
        <v>38</v>
      </c>
    </row>
    <row r="9" spans="1:4" ht="12.75">
      <c r="A9" s="133">
        <v>8</v>
      </c>
      <c r="B9" s="133" t="s">
        <v>52</v>
      </c>
      <c r="C9" s="133" t="s">
        <v>53</v>
      </c>
      <c r="D9" s="133" t="s">
        <v>41</v>
      </c>
    </row>
    <row r="10" spans="1:4" ht="12.75">
      <c r="A10" s="133">
        <v>9</v>
      </c>
      <c r="B10" s="133" t="s">
        <v>54</v>
      </c>
      <c r="C10" s="133" t="s">
        <v>55</v>
      </c>
      <c r="D10" s="133" t="s">
        <v>38</v>
      </c>
    </row>
    <row r="11" spans="1:4" ht="12.75">
      <c r="A11" s="133">
        <v>10</v>
      </c>
      <c r="B11" s="133" t="s">
        <v>56</v>
      </c>
      <c r="C11" s="133" t="s">
        <v>57</v>
      </c>
      <c r="D11" s="133" t="s">
        <v>38</v>
      </c>
    </row>
    <row r="12" spans="1:4" ht="12.75">
      <c r="A12" s="133">
        <v>11</v>
      </c>
      <c r="B12" s="133" t="s">
        <v>58</v>
      </c>
      <c r="C12" s="133" t="s">
        <v>59</v>
      </c>
      <c r="D12" s="133" t="s">
        <v>41</v>
      </c>
    </row>
    <row r="13" spans="1:4" ht="12.75">
      <c r="A13" s="133">
        <v>12</v>
      </c>
      <c r="B13" s="133" t="s">
        <v>60</v>
      </c>
      <c r="C13" s="133" t="s">
        <v>61</v>
      </c>
      <c r="D13" s="133" t="s">
        <v>38</v>
      </c>
    </row>
    <row r="14" spans="1:4" ht="12.75">
      <c r="A14" s="133">
        <v>13</v>
      </c>
      <c r="B14" s="133" t="s">
        <v>62</v>
      </c>
      <c r="C14" s="133" t="s">
        <v>63</v>
      </c>
      <c r="D14" s="133" t="s">
        <v>38</v>
      </c>
    </row>
    <row r="15" spans="1:4" ht="12.75">
      <c r="A15" s="133">
        <v>14</v>
      </c>
      <c r="B15" s="133" t="s">
        <v>64</v>
      </c>
      <c r="C15" s="133" t="s">
        <v>65</v>
      </c>
      <c r="D15" s="133" t="s">
        <v>38</v>
      </c>
    </row>
    <row r="16" spans="1:4" ht="12.75">
      <c r="A16" s="133">
        <v>15</v>
      </c>
      <c r="B16" s="133" t="s">
        <v>66</v>
      </c>
      <c r="C16" s="133" t="s">
        <v>67</v>
      </c>
      <c r="D16" s="133" t="s">
        <v>38</v>
      </c>
    </row>
    <row r="17" spans="1:4" ht="12.75">
      <c r="A17" s="133">
        <v>16</v>
      </c>
      <c r="B17" s="133" t="s">
        <v>68</v>
      </c>
      <c r="C17" s="133" t="s">
        <v>69</v>
      </c>
      <c r="D17" s="133" t="s">
        <v>38</v>
      </c>
    </row>
    <row r="18" spans="1:4" ht="12.75">
      <c r="A18" s="133">
        <v>17</v>
      </c>
      <c r="B18" s="133" t="s">
        <v>70</v>
      </c>
      <c r="C18" s="133" t="s">
        <v>71</v>
      </c>
      <c r="D18" s="133" t="s">
        <v>38</v>
      </c>
    </row>
    <row r="19" spans="1:4" ht="12.75">
      <c r="A19" s="133">
        <v>18</v>
      </c>
      <c r="B19" s="133" t="s">
        <v>72</v>
      </c>
      <c r="C19" s="133" t="s">
        <v>73</v>
      </c>
      <c r="D19" s="133" t="s">
        <v>38</v>
      </c>
    </row>
    <row r="20" spans="1:4" ht="12.75">
      <c r="A20" s="133">
        <v>19</v>
      </c>
      <c r="B20" s="133" t="s">
        <v>74</v>
      </c>
      <c r="C20" s="133" t="s">
        <v>75</v>
      </c>
      <c r="D20" s="133" t="s">
        <v>38</v>
      </c>
    </row>
    <row r="21" spans="1:4" ht="12.75">
      <c r="A21" s="133">
        <v>20</v>
      </c>
      <c r="B21" s="133" t="s">
        <v>76</v>
      </c>
      <c r="C21" s="133" t="s">
        <v>77</v>
      </c>
      <c r="D21" s="133" t="s">
        <v>38</v>
      </c>
    </row>
    <row r="22" spans="1:4" ht="12.75">
      <c r="A22" s="133">
        <v>21</v>
      </c>
      <c r="B22" s="133" t="s">
        <v>78</v>
      </c>
      <c r="C22" s="133" t="s">
        <v>79</v>
      </c>
      <c r="D22" s="133" t="s">
        <v>38</v>
      </c>
    </row>
    <row r="23" spans="1:4" ht="12.75">
      <c r="A23" s="133">
        <v>22</v>
      </c>
      <c r="B23" s="133" t="s">
        <v>80</v>
      </c>
      <c r="C23" s="133" t="s">
        <v>81</v>
      </c>
      <c r="D23" s="133" t="s">
        <v>38</v>
      </c>
    </row>
    <row r="24" spans="1:4" ht="12.75">
      <c r="A24" s="133">
        <v>23</v>
      </c>
      <c r="B24" s="133" t="s">
        <v>82</v>
      </c>
      <c r="C24" s="133" t="s">
        <v>83</v>
      </c>
      <c r="D24" s="133" t="s">
        <v>38</v>
      </c>
    </row>
    <row r="25" spans="1:4" ht="12.75">
      <c r="A25" s="133">
        <v>24</v>
      </c>
      <c r="B25" s="133" t="s">
        <v>84</v>
      </c>
      <c r="C25" s="133" t="s">
        <v>85</v>
      </c>
      <c r="D25" s="133" t="s">
        <v>41</v>
      </c>
    </row>
    <row r="26" spans="1:4" ht="12.75">
      <c r="A26" s="133">
        <v>25</v>
      </c>
      <c r="B26" s="133" t="s">
        <v>86</v>
      </c>
      <c r="C26" s="133" t="s">
        <v>87</v>
      </c>
      <c r="D26" s="133" t="s">
        <v>41</v>
      </c>
    </row>
    <row r="27" spans="1:4" ht="12.75">
      <c r="A27" s="133">
        <v>26</v>
      </c>
      <c r="B27" s="133" t="s">
        <v>88</v>
      </c>
      <c r="C27" s="133" t="s">
        <v>89</v>
      </c>
      <c r="D27" s="133" t="s">
        <v>38</v>
      </c>
    </row>
    <row r="28" spans="1:4" ht="12.75">
      <c r="A28" s="133">
        <v>27</v>
      </c>
      <c r="B28" s="133" t="s">
        <v>90</v>
      </c>
      <c r="C28" s="133" t="s">
        <v>91</v>
      </c>
      <c r="D28" s="133" t="s">
        <v>38</v>
      </c>
    </row>
    <row r="29" spans="1:4" ht="12.75">
      <c r="A29" s="133">
        <v>28</v>
      </c>
      <c r="B29" s="133" t="s">
        <v>92</v>
      </c>
      <c r="C29" s="133" t="s">
        <v>93</v>
      </c>
      <c r="D29" s="133" t="s">
        <v>38</v>
      </c>
    </row>
    <row r="30" spans="1:4" ht="12.75">
      <c r="A30" s="133">
        <v>29</v>
      </c>
      <c r="B30" s="133" t="s">
        <v>94</v>
      </c>
      <c r="C30" s="133" t="s">
        <v>95</v>
      </c>
      <c r="D30" s="133" t="s">
        <v>41</v>
      </c>
    </row>
    <row r="31" spans="1:4" ht="12.75">
      <c r="A31" s="133">
        <v>30</v>
      </c>
      <c r="B31" s="133" t="s">
        <v>96</v>
      </c>
      <c r="C31" s="133" t="s">
        <v>97</v>
      </c>
      <c r="D31" s="133" t="s">
        <v>38</v>
      </c>
    </row>
    <row r="32" spans="1:4" ht="12.75">
      <c r="A32" s="133">
        <v>31</v>
      </c>
      <c r="B32" s="133" t="s">
        <v>98</v>
      </c>
      <c r="C32" s="133" t="s">
        <v>99</v>
      </c>
      <c r="D32" s="133" t="s">
        <v>41</v>
      </c>
    </row>
    <row r="33" spans="1:4" ht="12.75">
      <c r="A33" s="133">
        <v>32</v>
      </c>
      <c r="B33" s="133" t="s">
        <v>100</v>
      </c>
      <c r="C33" s="133" t="s">
        <v>101</v>
      </c>
      <c r="D33" s="133" t="s">
        <v>41</v>
      </c>
    </row>
    <row r="34" spans="1:4" ht="12.75">
      <c r="A34" s="133">
        <v>33</v>
      </c>
      <c r="B34" s="133" t="s">
        <v>102</v>
      </c>
      <c r="C34" s="133" t="s">
        <v>103</v>
      </c>
      <c r="D34" s="133" t="s">
        <v>38</v>
      </c>
    </row>
    <row r="35" spans="1:4" ht="12.75">
      <c r="A35" s="133">
        <v>34</v>
      </c>
      <c r="B35" s="133" t="s">
        <v>104</v>
      </c>
      <c r="C35" s="133" t="s">
        <v>105</v>
      </c>
      <c r="D35" s="133" t="s">
        <v>38</v>
      </c>
    </row>
    <row r="36" spans="1:4" ht="12.75">
      <c r="A36" s="133">
        <v>35</v>
      </c>
      <c r="B36" s="133" t="s">
        <v>106</v>
      </c>
      <c r="C36" s="133" t="s">
        <v>107</v>
      </c>
      <c r="D36" s="133" t="s">
        <v>38</v>
      </c>
    </row>
    <row r="37" spans="1:4" ht="12.75">
      <c r="A37" s="133">
        <v>36</v>
      </c>
      <c r="B37" s="133" t="s">
        <v>108</v>
      </c>
      <c r="C37" s="133" t="s">
        <v>109</v>
      </c>
      <c r="D37" s="133" t="s">
        <v>41</v>
      </c>
    </row>
    <row r="38" spans="1:4" ht="12.75">
      <c r="A38" s="133">
        <v>37</v>
      </c>
      <c r="B38" s="133" t="s">
        <v>110</v>
      </c>
      <c r="C38" s="133" t="s">
        <v>111</v>
      </c>
      <c r="D38" s="133" t="s">
        <v>38</v>
      </c>
    </row>
    <row r="39" spans="1:4" ht="12.75">
      <c r="A39" s="133">
        <v>38</v>
      </c>
      <c r="B39" s="133" t="s">
        <v>112</v>
      </c>
      <c r="C39" s="133" t="s">
        <v>113</v>
      </c>
      <c r="D39" s="133" t="s">
        <v>38</v>
      </c>
    </row>
    <row r="40" spans="1:4" ht="12.75">
      <c r="A40" s="133">
        <v>39</v>
      </c>
      <c r="B40" s="133" t="s">
        <v>114</v>
      </c>
      <c r="C40" s="133" t="s">
        <v>115</v>
      </c>
      <c r="D40" s="133" t="s">
        <v>38</v>
      </c>
    </row>
    <row r="41" spans="1:4" ht="12.75">
      <c r="A41" s="133">
        <v>40</v>
      </c>
      <c r="B41" s="133" t="s">
        <v>116</v>
      </c>
      <c r="C41" s="133" t="s">
        <v>117</v>
      </c>
      <c r="D41" s="133" t="s">
        <v>38</v>
      </c>
    </row>
    <row r="42" spans="1:4" ht="12.75">
      <c r="A42" s="133">
        <v>41</v>
      </c>
      <c r="B42" s="133" t="s">
        <v>118</v>
      </c>
      <c r="C42" s="133" t="s">
        <v>119</v>
      </c>
      <c r="D42" s="133" t="s">
        <v>38</v>
      </c>
    </row>
    <row r="43" spans="1:4" ht="12.75">
      <c r="A43" s="133">
        <v>42</v>
      </c>
      <c r="B43" s="133" t="s">
        <v>120</v>
      </c>
      <c r="C43" s="133" t="s">
        <v>121</v>
      </c>
      <c r="D43" s="133" t="s">
        <v>41</v>
      </c>
    </row>
    <row r="44" spans="1:4" ht="12.75">
      <c r="A44" s="133">
        <v>43</v>
      </c>
      <c r="B44" s="133" t="s">
        <v>122</v>
      </c>
      <c r="C44" s="133" t="s">
        <v>123</v>
      </c>
      <c r="D44" s="133" t="s">
        <v>41</v>
      </c>
    </row>
    <row r="45" spans="1:4" ht="12.75">
      <c r="A45" s="133">
        <v>44</v>
      </c>
      <c r="B45" s="133" t="s">
        <v>124</v>
      </c>
      <c r="C45" s="133" t="s">
        <v>125</v>
      </c>
      <c r="D45" s="133" t="s">
        <v>41</v>
      </c>
    </row>
    <row r="46" spans="1:4" ht="12.75">
      <c r="A46" s="133">
        <v>45</v>
      </c>
      <c r="B46" s="133" t="s">
        <v>126</v>
      </c>
      <c r="C46" s="133" t="s">
        <v>127</v>
      </c>
      <c r="D46" s="133" t="s">
        <v>41</v>
      </c>
    </row>
    <row r="47" spans="1:4" ht="12.75">
      <c r="A47" s="133">
        <v>46</v>
      </c>
      <c r="B47" s="133" t="s">
        <v>128</v>
      </c>
      <c r="C47" s="133" t="s">
        <v>129</v>
      </c>
      <c r="D47" s="133" t="s">
        <v>41</v>
      </c>
    </row>
    <row r="48" spans="1:4" ht="12.75">
      <c r="A48" s="133">
        <v>47</v>
      </c>
      <c r="B48" s="133" t="s">
        <v>130</v>
      </c>
      <c r="C48" s="133" t="s">
        <v>131</v>
      </c>
      <c r="D48" s="133" t="s">
        <v>41</v>
      </c>
    </row>
    <row r="49" spans="1:4" ht="12.75">
      <c r="A49" s="133">
        <v>48</v>
      </c>
      <c r="B49" s="133" t="s">
        <v>132</v>
      </c>
      <c r="C49" s="133" t="s">
        <v>133</v>
      </c>
      <c r="D49" s="133" t="s">
        <v>41</v>
      </c>
    </row>
    <row r="50" spans="1:4" ht="12.75">
      <c r="A50" s="133">
        <v>49</v>
      </c>
      <c r="B50" s="133" t="s">
        <v>134</v>
      </c>
      <c r="C50" s="133" t="s">
        <v>135</v>
      </c>
      <c r="D50" s="133" t="s">
        <v>41</v>
      </c>
    </row>
    <row r="51" spans="1:4" ht="12.75">
      <c r="A51" s="133">
        <v>50</v>
      </c>
      <c r="B51" s="133" t="s">
        <v>136</v>
      </c>
      <c r="C51" s="133" t="s">
        <v>137</v>
      </c>
      <c r="D51" s="133" t="s">
        <v>41</v>
      </c>
    </row>
    <row r="52" spans="1:4" ht="12.75">
      <c r="A52" s="133">
        <v>51</v>
      </c>
      <c r="B52" s="133" t="s">
        <v>138</v>
      </c>
      <c r="C52" s="133" t="s">
        <v>139</v>
      </c>
      <c r="D52" s="133" t="s">
        <v>41</v>
      </c>
    </row>
    <row r="53" spans="1:4" ht="12.75">
      <c r="A53" s="133">
        <v>52</v>
      </c>
      <c r="B53" s="133" t="s">
        <v>140</v>
      </c>
      <c r="C53" s="133" t="s">
        <v>141</v>
      </c>
      <c r="D53" s="133" t="s">
        <v>41</v>
      </c>
    </row>
    <row r="54" spans="1:4" ht="12.75">
      <c r="A54" s="133">
        <v>53</v>
      </c>
      <c r="B54" s="133" t="s">
        <v>142</v>
      </c>
      <c r="C54" s="133" t="s">
        <v>143</v>
      </c>
      <c r="D54" s="133" t="s">
        <v>41</v>
      </c>
    </row>
    <row r="55" spans="1:4" ht="12.75">
      <c r="A55" s="133">
        <v>54</v>
      </c>
      <c r="B55" s="133" t="s">
        <v>144</v>
      </c>
      <c r="C55" s="133" t="s">
        <v>145</v>
      </c>
      <c r="D55" s="133" t="s">
        <v>41</v>
      </c>
    </row>
    <row r="56" spans="1:4" ht="12.75">
      <c r="A56" s="133">
        <v>55</v>
      </c>
      <c r="B56" s="133" t="s">
        <v>146</v>
      </c>
      <c r="C56" s="133" t="s">
        <v>147</v>
      </c>
      <c r="D56" s="133" t="s">
        <v>41</v>
      </c>
    </row>
    <row r="57" spans="1:4" ht="12.75">
      <c r="A57" s="133">
        <v>56</v>
      </c>
      <c r="B57" s="133" t="s">
        <v>148</v>
      </c>
      <c r="C57" s="133" t="s">
        <v>149</v>
      </c>
      <c r="D57" s="133" t="s">
        <v>38</v>
      </c>
    </row>
    <row r="58" spans="1:4" ht="12.75">
      <c r="A58" s="133">
        <v>57</v>
      </c>
      <c r="B58" s="133" t="s">
        <v>150</v>
      </c>
      <c r="C58" s="133" t="s">
        <v>151</v>
      </c>
      <c r="D58" s="133" t="s">
        <v>41</v>
      </c>
    </row>
    <row r="59" spans="1:4" ht="12.75">
      <c r="A59" s="133">
        <v>58</v>
      </c>
      <c r="B59" s="133" t="s">
        <v>152</v>
      </c>
      <c r="C59" s="133" t="s">
        <v>153</v>
      </c>
      <c r="D59" s="133" t="s">
        <v>41</v>
      </c>
    </row>
    <row r="60" spans="1:4" ht="12.75">
      <c r="A60" s="133">
        <v>59</v>
      </c>
      <c r="B60" s="133" t="s">
        <v>154</v>
      </c>
      <c r="C60" s="133" t="s">
        <v>155</v>
      </c>
      <c r="D60" s="133" t="s">
        <v>41</v>
      </c>
    </row>
    <row r="61" spans="1:4" ht="12.75">
      <c r="A61" s="133">
        <v>60</v>
      </c>
      <c r="B61" s="133" t="s">
        <v>156</v>
      </c>
      <c r="C61" s="133" t="s">
        <v>157</v>
      </c>
      <c r="D61" s="133" t="s">
        <v>41</v>
      </c>
    </row>
    <row r="62" spans="1:4" ht="12.75">
      <c r="A62" s="133">
        <v>61</v>
      </c>
      <c r="B62" s="133" t="s">
        <v>158</v>
      </c>
      <c r="C62" s="133" t="s">
        <v>159</v>
      </c>
      <c r="D62" s="133" t="s">
        <v>41</v>
      </c>
    </row>
    <row r="63" spans="1:4" ht="12.75">
      <c r="A63" s="133">
        <v>62</v>
      </c>
      <c r="B63" s="133" t="s">
        <v>160</v>
      </c>
      <c r="C63" s="133" t="s">
        <v>161</v>
      </c>
      <c r="D63" s="133" t="s">
        <v>41</v>
      </c>
    </row>
    <row r="64" spans="1:4" ht="12.75">
      <c r="A64" s="133">
        <v>63</v>
      </c>
      <c r="B64" s="133" t="s">
        <v>162</v>
      </c>
      <c r="C64" s="133" t="s">
        <v>163</v>
      </c>
      <c r="D64" s="133" t="s">
        <v>41</v>
      </c>
    </row>
    <row r="65" spans="1:4" ht="12.75">
      <c r="A65" s="133">
        <v>64</v>
      </c>
      <c r="B65" s="133" t="s">
        <v>164</v>
      </c>
      <c r="C65" s="133" t="s">
        <v>165</v>
      </c>
      <c r="D65" s="133" t="s">
        <v>41</v>
      </c>
    </row>
    <row r="66" spans="1:4" ht="12.75">
      <c r="A66" s="133">
        <v>65</v>
      </c>
      <c r="B66" s="133" t="s">
        <v>166</v>
      </c>
      <c r="C66" s="133" t="s">
        <v>167</v>
      </c>
      <c r="D66" s="133" t="s">
        <v>41</v>
      </c>
    </row>
    <row r="67" spans="1:4" ht="12.75">
      <c r="A67" s="133">
        <v>66</v>
      </c>
      <c r="B67" s="133" t="s">
        <v>168</v>
      </c>
      <c r="C67" s="133" t="s">
        <v>169</v>
      </c>
      <c r="D67" s="133" t="s">
        <v>41</v>
      </c>
    </row>
    <row r="68" spans="1:4" ht="12.75">
      <c r="A68" s="133">
        <v>67</v>
      </c>
      <c r="B68" s="133" t="s">
        <v>170</v>
      </c>
      <c r="C68" s="133" t="s">
        <v>171</v>
      </c>
      <c r="D68" s="133" t="s">
        <v>41</v>
      </c>
    </row>
    <row r="69" spans="1:4" ht="12.75">
      <c r="A69" s="133">
        <v>68</v>
      </c>
      <c r="B69" s="133" t="s">
        <v>172</v>
      </c>
      <c r="C69" s="133" t="s">
        <v>173</v>
      </c>
      <c r="D69" s="133" t="s">
        <v>41</v>
      </c>
    </row>
    <row r="70" spans="1:4" ht="12.75">
      <c r="A70" s="133">
        <v>69</v>
      </c>
      <c r="B70" s="133" t="s">
        <v>174</v>
      </c>
      <c r="C70" s="133" t="s">
        <v>175</v>
      </c>
      <c r="D70" s="133" t="s">
        <v>41</v>
      </c>
    </row>
    <row r="71" spans="1:4" ht="12.75">
      <c r="A71" s="133">
        <v>70</v>
      </c>
      <c r="B71" s="133" t="s">
        <v>176</v>
      </c>
      <c r="C71" s="133" t="s">
        <v>177</v>
      </c>
      <c r="D71" s="133" t="s">
        <v>41</v>
      </c>
    </row>
    <row r="72" spans="1:4" ht="12.75">
      <c r="A72" s="133">
        <v>71</v>
      </c>
      <c r="B72" s="133" t="s">
        <v>178</v>
      </c>
      <c r="C72" s="133" t="s">
        <v>179</v>
      </c>
      <c r="D72" s="133" t="s">
        <v>41</v>
      </c>
    </row>
    <row r="73" spans="1:4" ht="12.75">
      <c r="A73" s="133">
        <v>72</v>
      </c>
      <c r="B73" s="133" t="s">
        <v>180</v>
      </c>
      <c r="C73" s="133" t="s">
        <v>181</v>
      </c>
      <c r="D73" s="133" t="s">
        <v>41</v>
      </c>
    </row>
    <row r="74" spans="1:4" ht="12.75">
      <c r="A74" s="133">
        <v>73</v>
      </c>
      <c r="B74" s="133" t="s">
        <v>182</v>
      </c>
      <c r="C74" s="133" t="s">
        <v>183</v>
      </c>
      <c r="D74" s="133" t="s">
        <v>41</v>
      </c>
    </row>
    <row r="75" spans="1:4" ht="12.75">
      <c r="A75" s="133">
        <v>74</v>
      </c>
      <c r="B75" s="133" t="s">
        <v>184</v>
      </c>
      <c r="C75" s="133" t="s">
        <v>185</v>
      </c>
      <c r="D75" s="133" t="s">
        <v>41</v>
      </c>
    </row>
    <row r="76" spans="1:4" ht="12.75">
      <c r="A76" s="133">
        <v>75</v>
      </c>
      <c r="B76" s="133" t="s">
        <v>186</v>
      </c>
      <c r="C76" s="133" t="s">
        <v>187</v>
      </c>
      <c r="D76" s="133" t="s">
        <v>41</v>
      </c>
    </row>
    <row r="77" spans="1:4" ht="12.75">
      <c r="A77" s="133">
        <v>76</v>
      </c>
      <c r="B77" s="133" t="s">
        <v>188</v>
      </c>
      <c r="C77" s="133" t="s">
        <v>189</v>
      </c>
      <c r="D77" s="133" t="s">
        <v>41</v>
      </c>
    </row>
    <row r="78" spans="1:4" ht="12.75">
      <c r="A78" s="133">
        <v>77</v>
      </c>
      <c r="B78" s="133" t="s">
        <v>190</v>
      </c>
      <c r="C78" s="133" t="s">
        <v>191</v>
      </c>
      <c r="D78" s="133" t="s">
        <v>41</v>
      </c>
    </row>
    <row r="79" spans="1:4" ht="12.75">
      <c r="A79" s="133">
        <v>78</v>
      </c>
      <c r="B79" s="133" t="s">
        <v>192</v>
      </c>
      <c r="C79" s="133" t="s">
        <v>193</v>
      </c>
      <c r="D79" s="133" t="s">
        <v>41</v>
      </c>
    </row>
    <row r="80" spans="1:4" ht="12.75">
      <c r="A80" s="133">
        <v>79</v>
      </c>
      <c r="B80" s="133" t="s">
        <v>194</v>
      </c>
      <c r="C80" s="133" t="s">
        <v>195</v>
      </c>
      <c r="D80" s="133" t="s">
        <v>41</v>
      </c>
    </row>
    <row r="81" spans="1:4" ht="12.75">
      <c r="A81" s="133">
        <v>80</v>
      </c>
      <c r="B81" s="133" t="s">
        <v>196</v>
      </c>
      <c r="C81" s="133" t="s">
        <v>197</v>
      </c>
      <c r="D81" s="133" t="s">
        <v>41</v>
      </c>
    </row>
    <row r="82" spans="1:4" ht="12.75">
      <c r="A82" s="133">
        <v>81</v>
      </c>
      <c r="B82" s="133" t="s">
        <v>198</v>
      </c>
      <c r="C82" s="133" t="s">
        <v>199</v>
      </c>
      <c r="D82" s="133" t="s">
        <v>41</v>
      </c>
    </row>
    <row r="83" spans="1:4" ht="12.75">
      <c r="A83" s="133">
        <v>82</v>
      </c>
      <c r="B83" s="133" t="s">
        <v>200</v>
      </c>
      <c r="C83" s="133" t="s">
        <v>201</v>
      </c>
      <c r="D83" s="133" t="s">
        <v>41</v>
      </c>
    </row>
    <row r="84" spans="1:4" ht="12.75">
      <c r="A84" s="133">
        <v>83</v>
      </c>
      <c r="B84" s="133" t="s">
        <v>202</v>
      </c>
      <c r="C84" s="133" t="s">
        <v>203</v>
      </c>
      <c r="D84" s="133" t="s">
        <v>41</v>
      </c>
    </row>
    <row r="85" spans="1:4" ht="12.75">
      <c r="A85" s="133">
        <v>84</v>
      </c>
      <c r="B85" s="133" t="s">
        <v>204</v>
      </c>
      <c r="C85" s="133" t="s">
        <v>205</v>
      </c>
      <c r="D85" s="133" t="s">
        <v>41</v>
      </c>
    </row>
    <row r="86" spans="1:4" ht="12.75">
      <c r="A86" s="133">
        <v>85</v>
      </c>
      <c r="B86" s="133" t="s">
        <v>206</v>
      </c>
      <c r="C86" s="133" t="s">
        <v>207</v>
      </c>
      <c r="D86" s="133" t="s">
        <v>41</v>
      </c>
    </row>
    <row r="87" spans="1:4" ht="12.75">
      <c r="A87" s="133">
        <v>86</v>
      </c>
      <c r="B87" s="133" t="s">
        <v>208</v>
      </c>
      <c r="C87" s="133" t="s">
        <v>209</v>
      </c>
      <c r="D87" s="133" t="s">
        <v>41</v>
      </c>
    </row>
    <row r="88" spans="1:4" ht="12.75">
      <c r="A88" s="133">
        <v>87</v>
      </c>
      <c r="B88" s="133" t="s">
        <v>210</v>
      </c>
      <c r="C88" s="133" t="s">
        <v>211</v>
      </c>
      <c r="D88" s="133" t="s">
        <v>41</v>
      </c>
    </row>
    <row r="89" spans="1:4" ht="12.75">
      <c r="A89" s="133">
        <v>88</v>
      </c>
      <c r="B89" s="133" t="s">
        <v>212</v>
      </c>
      <c r="C89" s="133" t="s">
        <v>213</v>
      </c>
      <c r="D89" s="13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2018-11-20T16:04:45Z</dcterms:modified>
  <cp:category/>
  <cp:version/>
  <cp:contentType/>
  <cp:contentStatus/>
</cp:coreProperties>
</file>