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<sst xmlns="http://schemas.openxmlformats.org/spreadsheetml/2006/main" count="388" uniqueCount="249">
  <si>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</si>
  <si>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</si>
  <si>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</si>
  <si>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</si>
  <si>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</si>
  <si>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</si>
  <si>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</si>
  <si>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</si>
  <si>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</si>
  <si>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</si>
  <si>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</si>
  <si>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</si>
  <si>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</si>
  <si>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</si>
  <si>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</si>
  <si>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</si>
  <si>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</si>
  <si>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</si>
  <si>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</si>
  <si>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</si>
  <si>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</si>
  <si>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</si>
  <si>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</si>
  <si>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</si>
  <si>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</si>
  <si>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</si>
  <si>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</si>
  <si>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</si>
  <si>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</si>
  <si>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</si>
  <si>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</si>
  <si>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</si>
  <si>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</si>
  <si>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</si>
  <si>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</si>
  <si>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</si>
  <si>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</si>
  <si>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</si>
  <si>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</si>
  <si>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</si>
  <si>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</si>
  <si>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</si>
  <si>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</si>
  <si>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</si>
  <si>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</si>
  <si>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</si>
  <si>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Aleksandar</t>
  </si>
  <si>
    <t>Paunović</t>
  </si>
  <si>
    <t>3</t>
  </si>
  <si>
    <t>2017</t>
  </si>
  <si>
    <t>Ognjen</t>
  </si>
  <si>
    <t>Bulatović</t>
  </si>
  <si>
    <t>4</t>
  </si>
  <si>
    <t>Nikolina</t>
  </si>
  <si>
    <t>Mraković</t>
  </si>
  <si>
    <t>5</t>
  </si>
  <si>
    <t>Vuko</t>
  </si>
  <si>
    <t>Popović</t>
  </si>
  <si>
    <t>8</t>
  </si>
  <si>
    <t>Stefan</t>
  </si>
  <si>
    <t>Novović</t>
  </si>
  <si>
    <t>9</t>
  </si>
  <si>
    <t>Vukan</t>
  </si>
  <si>
    <t>Fuštić</t>
  </si>
  <si>
    <t>12</t>
  </si>
  <si>
    <t>Marko</t>
  </si>
  <si>
    <t>Ukšanović</t>
  </si>
  <si>
    <t>15</t>
  </si>
  <si>
    <t>Zoran</t>
  </si>
  <si>
    <t>Mijajlović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</si>
  <si>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</si>
  <si>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</si>
  <si>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</si>
  <si>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</si>
  <si>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</si>
  <si>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</si>
  <si>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</si>
  <si>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</si>
  <si>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27</t>
  </si>
  <si>
    <t>Danica</t>
  </si>
  <si>
    <t>Rondović</t>
  </si>
  <si>
    <t>29</t>
  </si>
  <si>
    <t>Stevan</t>
  </si>
  <si>
    <t>Rakočević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</si>
  <si>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</si>
  <si>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</si>
  <si>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</si>
  <si>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</si>
  <si>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</si>
  <si>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</si>
  <si>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</si>
  <si>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</si>
  <si>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</si>
  <si>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38</t>
  </si>
  <si>
    <t>Boris</t>
  </si>
  <si>
    <t>Jovanović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</si>
  <si>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</si>
  <si>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</si>
  <si>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</si>
  <si>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</si>
  <si>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</si>
  <si>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</si>
  <si>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</si>
  <si>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</si>
  <si>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</si>
  <si>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</si>
  <si>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</si>
  <si>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</si>
  <si>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</si>
  <si>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48</t>
  </si>
  <si>
    <t>Balša</t>
  </si>
  <si>
    <t>Kruščić</t>
  </si>
  <si>
    <t>50</t>
  </si>
  <si>
    <t>Vasilisa</t>
  </si>
  <si>
    <t>Vlahović</t>
  </si>
  <si>
    <t>59</t>
  </si>
  <si>
    <t>Nikola</t>
  </si>
  <si>
    <t>Milić</t>
  </si>
  <si>
    <t>60</t>
  </si>
  <si>
    <t>Božo</t>
  </si>
  <si>
    <t>Tasovac</t>
  </si>
  <si>
    <t>63</t>
  </si>
  <si>
    <t>Nađa</t>
  </si>
  <si>
    <t>Marojević</t>
  </si>
  <si>
    <t>64</t>
  </si>
  <si>
    <t>Anja</t>
  </si>
  <si>
    <t>Dragutinović</t>
  </si>
  <si>
    <t>71</t>
  </si>
  <si>
    <t>Velimir</t>
  </si>
  <si>
    <t>Dobrović</t>
  </si>
  <si>
    <t>82</t>
  </si>
  <si>
    <t>Katarina</t>
  </si>
  <si>
    <t>Vukićević</t>
  </si>
  <si>
    <t>84</t>
  </si>
  <si>
    <t>Božidar</t>
  </si>
  <si>
    <t>Ašanin</t>
  </si>
  <si>
    <t>85</t>
  </si>
  <si>
    <t>Bogetić</t>
  </si>
  <si>
    <t>87</t>
  </si>
  <si>
    <t>Šuškavčević</t>
  </si>
  <si>
    <t>88</t>
  </si>
  <si>
    <t>Čejović</t>
  </si>
  <si>
    <t>91</t>
  </si>
  <si>
    <t>Bojan</t>
  </si>
  <si>
    <t>92</t>
  </si>
  <si>
    <t>Luka</t>
  </si>
  <si>
    <t>Manojlović</t>
  </si>
  <si>
    <t>2016</t>
  </si>
  <si>
    <t>Marijan</t>
  </si>
  <si>
    <t>Vojinović</t>
  </si>
  <si>
    <t>Dušica</t>
  </si>
  <si>
    <t>Matović</t>
  </si>
  <si>
    <t>Ljuljić</t>
  </si>
  <si>
    <t>Dragana</t>
  </si>
  <si>
    <t>Giljača</t>
  </si>
  <si>
    <t>Bogdan</t>
  </si>
  <si>
    <t>13</t>
  </si>
  <si>
    <t>Žižić</t>
  </si>
  <si>
    <t>17</t>
  </si>
  <si>
    <t>Dragoslav</t>
  </si>
  <si>
    <t>31</t>
  </si>
  <si>
    <t>Obrad</t>
  </si>
  <si>
    <t>Peđa</t>
  </si>
  <si>
    <t>Zečević</t>
  </si>
  <si>
    <t>34</t>
  </si>
  <si>
    <t>Ivana</t>
  </si>
  <si>
    <t>Čuljković</t>
  </si>
  <si>
    <t>42</t>
  </si>
  <si>
    <t>Jovana</t>
  </si>
  <si>
    <t>Bovan</t>
  </si>
  <si>
    <t>Grujica</t>
  </si>
  <si>
    <t>Dobrašinović</t>
  </si>
  <si>
    <t>61</t>
  </si>
  <si>
    <t>Andrija</t>
  </si>
  <si>
    <t>Pajović</t>
  </si>
  <si>
    <t>Ilija</t>
  </si>
  <si>
    <t>Džankić</t>
  </si>
  <si>
    <t>70</t>
  </si>
  <si>
    <t>Jovan</t>
  </si>
  <si>
    <t>Aligrudić</t>
  </si>
  <si>
    <t>Ana</t>
  </si>
  <si>
    <t>Ružić</t>
  </si>
  <si>
    <t>Kankaraš</t>
  </si>
  <si>
    <t>97</t>
  </si>
  <si>
    <t>Ivan</t>
  </si>
  <si>
    <t>9057</t>
  </si>
  <si>
    <t>Jelena</t>
  </si>
  <si>
    <t>Prelević</t>
  </si>
  <si>
    <t>9069</t>
  </si>
  <si>
    <t>Hilmo</t>
  </si>
  <si>
    <t>Čindrak</t>
  </si>
  <si>
    <t>10</t>
  </si>
  <si>
    <t>2015</t>
  </si>
  <si>
    <t>Miodrag</t>
  </si>
  <si>
    <t>Bakić</t>
  </si>
  <si>
    <t>Aleksić</t>
  </si>
  <si>
    <t>Milica</t>
  </si>
  <si>
    <t>Grbović</t>
  </si>
  <si>
    <t>Milisav</t>
  </si>
  <si>
    <t>Minić</t>
  </si>
  <si>
    <t>78</t>
  </si>
  <si>
    <t>Mirjana</t>
  </si>
  <si>
    <t>79</t>
  </si>
  <si>
    <t>Janketić</t>
  </si>
  <si>
    <t>89</t>
  </si>
  <si>
    <t>Šućo</t>
  </si>
  <si>
    <t>Ramović</t>
  </si>
  <si>
    <t>Nebojša</t>
  </si>
  <si>
    <t>Kljajić</t>
  </si>
  <si>
    <t>9013</t>
  </si>
  <si>
    <t>9058</t>
  </si>
  <si>
    <t>Pejović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</si>
  <si>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</si>
  <si>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</si>
  <si>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</si>
  <si>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</si>
  <si>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</si>
  <si>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</si>
  <si>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</si>
  <si>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</si>
  <si>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</si>
  <si>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Kadić</t>
  </si>
  <si>
    <t>98</t>
  </si>
  <si>
    <t>Bekir</t>
  </si>
  <si>
    <t>Salković</t>
  </si>
  <si>
    <t>9075</t>
  </si>
  <si>
    <t>Grgurević</t>
  </si>
  <si>
    <t>2013</t>
  </si>
  <si>
    <t>Damir</t>
  </si>
  <si>
    <t>Redžematović</t>
  </si>
  <si>
    <t>Špadijer</t>
  </si>
  <si>
    <t>9096</t>
  </si>
  <si>
    <t>Đurović</t>
  </si>
  <si>
    <t>2011</t>
  </si>
  <si>
    <t>Emir</t>
  </si>
  <si>
    <t>Kuloglija</t>
  </si>
  <si>
    <t>20</t>
  </si>
  <si>
    <t>Maraš</t>
  </si>
  <si>
    <t>100</t>
  </si>
  <si>
    <t>Dijana</t>
  </si>
  <si>
    <t>Joković</t>
  </si>
  <si>
    <t>2010</t>
  </si>
  <si>
    <t>Mirko</t>
  </si>
  <si>
    <t>Dvožak</t>
  </si>
  <si>
    <t>Boban</t>
  </si>
  <si>
    <t>Dedić</t>
  </si>
  <si>
    <t>2005</t>
  </si>
  <si>
    <t>Sandra</t>
  </si>
  <si>
    <t>Simonović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</si>
</sst>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213" fontId="60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Fill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7" t="s">
        <v>21</v>
      </c>
      <c r="B1" s="98" t="s">
        <v>0</v>
      </c>
      <c r="C1" s="97" t="s">
        <v>13</v>
      </c>
      <c r="D1" s="97" t="s">
        <v>34</v>
      </c>
      <c r="E1" s="97" t="s">
        <v>35</v>
      </c>
      <c r="F1" s="97" t="s">
        <v>36</v>
      </c>
      <c r="G1" s="97" t="s">
        <v>37</v>
      </c>
      <c r="H1" s="97" t="s">
        <v>38</v>
      </c>
      <c r="I1" s="97" t="s">
        <v>39</v>
      </c>
      <c r="J1" s="97" t="s">
        <v>24</v>
      </c>
      <c r="K1" s="87"/>
      <c r="L1" s="31"/>
      <c r="M1" s="25"/>
      <c r="N1" s="25"/>
      <c r="O1" s="25"/>
      <c r="P1" s="87"/>
      <c r="Q1" s="31"/>
      <c r="R1" s="25"/>
      <c r="S1" s="25"/>
      <c r="T1" s="25"/>
    </row>
    <row r="2" spans="1:20" ht="12.75">
      <c r="A2" s="69" t="e">
        <f>#REF!+1</f>
        <v>#REF!</v>
      </c>
      <c r="B2" s="114" t="str">
        <f>Sheet1!B5</f>
        <v>5/2017</v>
      </c>
      <c r="C2" s="114" t="str">
        <f>Sheet1!E5&amp;" "&amp;Sheet1!F5</f>
        <v>Vuko Popović</v>
      </c>
      <c r="D2" s="23"/>
      <c r="E2" s="69">
        <v>24</v>
      </c>
      <c r="F2" s="74">
        <f aca="true" t="shared" si="0" ref="F2:F16">IF(E2,E2,D2)</f>
        <v>24</v>
      </c>
      <c r="G2" s="72"/>
      <c r="H2" s="127">
        <v>29</v>
      </c>
      <c r="I2" s="95">
        <f aca="true" t="shared" si="1" ref="I2:I16">F2+IF(H2,H2,G2)</f>
        <v>53</v>
      </c>
      <c r="J2" s="96" t="str">
        <f aca="true" t="shared" si="2" ref="J2:J16">IF(I2&gt;=90,"A",IF(I2&gt;=80,"B",IF(I2&gt;=70,"C",IF(I2&gt;=60,"D",IF(I2&gt;=50,"E","F")))))</f>
        <v>E</v>
      </c>
      <c r="K2" s="24"/>
      <c r="L2" s="31"/>
      <c r="M2" s="91"/>
      <c r="N2" s="92"/>
      <c r="O2" s="24"/>
      <c r="P2" s="30"/>
      <c r="Q2" s="31"/>
      <c r="R2" s="24"/>
      <c r="S2" s="92"/>
      <c r="T2" s="25"/>
    </row>
    <row r="3" spans="1:20" ht="12.75">
      <c r="A3" s="69" t="e">
        <f>#REF!+1</f>
        <v>#REF!</v>
      </c>
      <c r="B3" s="114" t="str">
        <f>Sheet1!B10</f>
        <v>22/2017</v>
      </c>
      <c r="C3" s="114" t="str">
        <f>Sheet1!E10&amp;" "&amp;Sheet1!F10</f>
        <v>Stefan Sinđić</v>
      </c>
      <c r="D3" s="23"/>
      <c r="E3" s="69">
        <v>30</v>
      </c>
      <c r="F3" s="74">
        <f t="shared" si="0"/>
        <v>30</v>
      </c>
      <c r="G3" s="72">
        <v>0</v>
      </c>
      <c r="H3" s="123">
        <v>32</v>
      </c>
      <c r="I3" s="95">
        <f t="shared" si="1"/>
        <v>62</v>
      </c>
      <c r="J3" s="96" t="str">
        <f t="shared" si="2"/>
        <v>D</v>
      </c>
      <c r="K3" s="24"/>
      <c r="L3" s="87"/>
      <c r="M3" s="87"/>
      <c r="N3" s="90"/>
      <c r="O3" s="24"/>
      <c r="P3" s="24"/>
      <c r="Q3" s="30"/>
      <c r="R3" s="81"/>
      <c r="S3" s="25"/>
      <c r="T3" s="25"/>
    </row>
    <row r="4" spans="1:20" ht="12.75">
      <c r="A4" s="69" t="e">
        <f aca="true" t="shared" si="3" ref="A4:A11">A3+1</f>
        <v>#REF!</v>
      </c>
      <c r="B4" s="114" t="str">
        <f>Sheet1!B11</f>
        <v>23/2017</v>
      </c>
      <c r="C4" s="114" t="str">
        <f>Sheet1!E11&amp;" "&amp;Sheet1!F11</f>
        <v>Filip Perović</v>
      </c>
      <c r="D4" s="32">
        <v>15</v>
      </c>
      <c r="E4" s="125">
        <v>37</v>
      </c>
      <c r="F4" s="74">
        <f t="shared" si="0"/>
        <v>37</v>
      </c>
      <c r="G4" s="33"/>
      <c r="H4" s="72">
        <v>23</v>
      </c>
      <c r="I4" s="95">
        <f t="shared" si="1"/>
        <v>60</v>
      </c>
      <c r="J4" s="96" t="str">
        <f t="shared" si="2"/>
        <v>D</v>
      </c>
      <c r="K4" s="24"/>
      <c r="L4" s="31"/>
      <c r="M4" s="30"/>
      <c r="N4" s="24"/>
      <c r="O4" s="24"/>
      <c r="P4" s="30"/>
      <c r="Q4" s="30"/>
      <c r="R4" s="81"/>
      <c r="S4" s="25"/>
      <c r="T4" s="25"/>
    </row>
    <row r="5" spans="1:20" ht="12.75">
      <c r="A5" s="69" t="e">
        <f>#REF!+1</f>
        <v>#REF!</v>
      </c>
      <c r="B5" s="114" t="str">
        <f>Sheet1!B20</f>
        <v>41/2017</v>
      </c>
      <c r="C5" s="114" t="str">
        <f>Sheet1!E20&amp;" "&amp;Sheet1!F20</f>
        <v>Anđelko Obradović</v>
      </c>
      <c r="D5" s="23">
        <v>24</v>
      </c>
      <c r="E5" s="69"/>
      <c r="F5" s="74">
        <f t="shared" si="0"/>
        <v>24</v>
      </c>
      <c r="G5" s="72"/>
      <c r="H5" s="124">
        <v>32</v>
      </c>
      <c r="I5" s="95">
        <f t="shared" si="1"/>
        <v>56</v>
      </c>
      <c r="J5" s="96" t="str">
        <f t="shared" si="2"/>
        <v>E</v>
      </c>
      <c r="K5" s="24"/>
      <c r="L5" s="87"/>
      <c r="M5" s="87"/>
      <c r="N5" s="90"/>
      <c r="O5" s="24"/>
      <c r="P5" s="30"/>
      <c r="Q5" s="30"/>
      <c r="R5" s="81"/>
      <c r="S5" s="25"/>
      <c r="T5" s="25"/>
    </row>
    <row r="6" spans="1:20" ht="12.75">
      <c r="A6" s="69" t="e">
        <f>#REF!+1</f>
        <v>#REF!</v>
      </c>
      <c r="B6" s="114" t="str">
        <f>Sheet1!B22</f>
        <v>44/2017</v>
      </c>
      <c r="C6" s="114" t="str">
        <f>Sheet1!E22&amp;" "&amp;Sheet1!F22</f>
        <v>Milena Bošković</v>
      </c>
      <c r="D6" s="23">
        <v>31</v>
      </c>
      <c r="E6" s="69"/>
      <c r="F6" s="74">
        <f t="shared" si="0"/>
        <v>31</v>
      </c>
      <c r="G6" s="33"/>
      <c r="H6" s="126">
        <v>42</v>
      </c>
      <c r="I6" s="95">
        <f t="shared" si="1"/>
        <v>73</v>
      </c>
      <c r="J6" s="96" t="str">
        <f t="shared" si="2"/>
        <v>C</v>
      </c>
      <c r="K6" s="24"/>
      <c r="L6" s="31"/>
      <c r="M6" s="92"/>
      <c r="N6" s="92"/>
      <c r="O6" s="24"/>
      <c r="P6" s="24"/>
      <c r="Q6" s="30"/>
      <c r="R6" s="81"/>
      <c r="S6" s="25"/>
      <c r="T6" s="25"/>
    </row>
    <row r="7" spans="1:20" ht="12.75">
      <c r="A7" s="69" t="e">
        <f>#REF!+1</f>
        <v>#REF!</v>
      </c>
      <c r="B7" s="114" t="str">
        <f>Sheet1!B27</f>
        <v>60/2017</v>
      </c>
      <c r="C7" s="114" t="str">
        <f>Sheet1!E27&amp;" "&amp;Sheet1!F27</f>
        <v>Božo Tasovac</v>
      </c>
      <c r="D7" s="23">
        <v>16</v>
      </c>
      <c r="E7" s="69">
        <v>34</v>
      </c>
      <c r="F7" s="74">
        <f t="shared" si="0"/>
        <v>34</v>
      </c>
      <c r="G7" s="72"/>
      <c r="H7" s="124">
        <v>21</v>
      </c>
      <c r="I7" s="95">
        <f t="shared" si="1"/>
        <v>55</v>
      </c>
      <c r="J7" s="96" t="str">
        <f t="shared" si="2"/>
        <v>E</v>
      </c>
      <c r="K7" s="24"/>
      <c r="L7" s="24"/>
      <c r="M7" s="24"/>
      <c r="N7" s="24"/>
      <c r="O7" s="24"/>
      <c r="P7" s="24"/>
      <c r="Q7" s="30"/>
      <c r="R7" s="24"/>
      <c r="S7" s="25"/>
      <c r="T7" s="25"/>
    </row>
    <row r="8" spans="1:20" ht="12.75">
      <c r="A8" s="69" t="e">
        <f>#REF!+1</f>
        <v>#REF!</v>
      </c>
      <c r="B8" s="114" t="str">
        <f>Sheet1!B29</f>
        <v>64/2017</v>
      </c>
      <c r="C8" s="114" t="str">
        <f>Sheet1!E29&amp;" "&amp;Sheet1!F29</f>
        <v>Anja Dragutinović</v>
      </c>
      <c r="D8" s="23">
        <v>6</v>
      </c>
      <c r="E8" s="69">
        <v>28</v>
      </c>
      <c r="F8" s="74">
        <f t="shared" si="0"/>
        <v>28</v>
      </c>
      <c r="G8" s="72">
        <v>1</v>
      </c>
      <c r="H8" s="127">
        <v>30</v>
      </c>
      <c r="I8" s="95">
        <f t="shared" si="1"/>
        <v>58</v>
      </c>
      <c r="J8" s="96" t="str">
        <f t="shared" si="2"/>
        <v>E</v>
      </c>
      <c r="K8" s="24"/>
      <c r="L8" s="27"/>
      <c r="M8" s="27"/>
      <c r="N8" s="27"/>
      <c r="O8" s="24"/>
      <c r="P8" s="24"/>
      <c r="Q8" s="30"/>
      <c r="R8" s="24"/>
      <c r="S8" s="25"/>
      <c r="T8" s="25"/>
    </row>
    <row r="9" spans="1:20" ht="12.75">
      <c r="A9" s="69" t="e">
        <f>#REF!+1</f>
        <v>#REF!</v>
      </c>
      <c r="B9" s="114" t="str">
        <f>Sheet1!B36</f>
        <v>91/2017</v>
      </c>
      <c r="C9" s="114" t="str">
        <f>Sheet1!E36&amp;" "&amp;Sheet1!F36</f>
        <v>Bojan Jovanović</v>
      </c>
      <c r="D9" s="23"/>
      <c r="E9" s="69">
        <v>25</v>
      </c>
      <c r="F9" s="74">
        <f t="shared" si="0"/>
        <v>25</v>
      </c>
      <c r="G9" s="72">
        <v>0</v>
      </c>
      <c r="H9" s="124">
        <v>28</v>
      </c>
      <c r="I9" s="95">
        <f t="shared" si="1"/>
        <v>53</v>
      </c>
      <c r="J9" s="96" t="str">
        <f t="shared" si="2"/>
        <v>E</v>
      </c>
      <c r="K9" s="24"/>
      <c r="L9" s="27"/>
      <c r="M9" s="27"/>
      <c r="N9" s="27"/>
      <c r="O9" s="27"/>
      <c r="P9" s="24"/>
      <c r="Q9" s="28"/>
      <c r="R9" s="27"/>
      <c r="S9" s="28"/>
      <c r="T9" s="16"/>
    </row>
    <row r="10" spans="1:20" ht="12.75">
      <c r="A10" s="69" t="e">
        <f>#REF!+1</f>
        <v>#REF!</v>
      </c>
      <c r="B10" s="114" t="str">
        <f>Sheet1!B38</f>
        <v>3/2016</v>
      </c>
      <c r="C10" s="114" t="str">
        <f>Sheet1!E38&amp;" "&amp;Sheet1!F38</f>
        <v>Marijan Vojinović</v>
      </c>
      <c r="D10" s="23">
        <v>7</v>
      </c>
      <c r="E10" s="69">
        <v>36</v>
      </c>
      <c r="F10" s="74">
        <f t="shared" si="0"/>
        <v>36</v>
      </c>
      <c r="G10" s="72">
        <v>7</v>
      </c>
      <c r="H10" s="124">
        <v>18</v>
      </c>
      <c r="I10" s="95">
        <f t="shared" si="1"/>
        <v>54</v>
      </c>
      <c r="J10" s="96" t="str">
        <f t="shared" si="2"/>
        <v>E</v>
      </c>
      <c r="K10" s="24"/>
      <c r="L10" s="27"/>
      <c r="M10" s="28"/>
      <c r="N10" s="27"/>
      <c r="O10" s="27"/>
      <c r="P10" s="24"/>
      <c r="Q10" s="28"/>
      <c r="R10" s="27"/>
      <c r="S10" s="28"/>
      <c r="T10" s="16"/>
    </row>
    <row r="11" spans="1:20" ht="12.75">
      <c r="A11" s="69" t="e">
        <f t="shared" si="3"/>
        <v>#REF!</v>
      </c>
      <c r="B11" s="114" t="str">
        <f>Sheet1!B39</f>
        <v>4/2016</v>
      </c>
      <c r="C11" s="114" t="str">
        <f>Sheet1!E39&amp;" "&amp;Sheet1!F39</f>
        <v>Dušica Matović</v>
      </c>
      <c r="D11" s="23">
        <v>22</v>
      </c>
      <c r="E11" s="69"/>
      <c r="F11" s="74">
        <f t="shared" si="0"/>
        <v>22</v>
      </c>
      <c r="G11" s="72">
        <v>18</v>
      </c>
      <c r="H11" s="124">
        <v>38</v>
      </c>
      <c r="I11" s="95">
        <f t="shared" si="1"/>
        <v>60</v>
      </c>
      <c r="J11" s="96" t="str">
        <f t="shared" si="2"/>
        <v>D</v>
      </c>
      <c r="K11" s="24"/>
      <c r="L11" s="27"/>
      <c r="M11" s="27"/>
      <c r="N11" s="27"/>
      <c r="O11" s="27"/>
      <c r="P11" s="24"/>
      <c r="Q11" s="28"/>
      <c r="R11" s="27"/>
      <c r="S11" s="28"/>
      <c r="T11" s="16"/>
    </row>
    <row r="12" spans="1:20" ht="12.75">
      <c r="A12" s="69" t="e">
        <f>#REF!+1</f>
        <v>#REF!</v>
      </c>
      <c r="B12" s="114" t="str">
        <f>Sheet1!B41</f>
        <v>11/2016</v>
      </c>
      <c r="C12" s="114" t="str">
        <f>Sheet1!E41&amp;" "&amp;Sheet1!F41</f>
        <v>Dragana Giljača</v>
      </c>
      <c r="D12" s="23">
        <v>8</v>
      </c>
      <c r="E12" s="69">
        <v>31</v>
      </c>
      <c r="F12" s="74">
        <f t="shared" si="0"/>
        <v>31</v>
      </c>
      <c r="G12" s="72">
        <v>1</v>
      </c>
      <c r="H12" s="124">
        <v>37</v>
      </c>
      <c r="I12" s="95">
        <f t="shared" si="1"/>
        <v>68</v>
      </c>
      <c r="J12" s="96" t="str">
        <f t="shared" si="2"/>
        <v>D</v>
      </c>
      <c r="K12" s="24"/>
      <c r="L12" s="27"/>
      <c r="M12" s="27"/>
      <c r="N12" s="27"/>
      <c r="O12" s="27"/>
      <c r="P12" s="24"/>
      <c r="Q12" s="28"/>
      <c r="R12" s="27"/>
      <c r="S12" s="28"/>
      <c r="T12" s="16"/>
    </row>
    <row r="13" spans="1:20" ht="12.75">
      <c r="A13" s="69" t="e">
        <f>#REF!+1</f>
        <v>#REF!</v>
      </c>
      <c r="B13" s="114" t="str">
        <f>Sheet1!B47</f>
        <v>34/2016</v>
      </c>
      <c r="C13" s="114" t="str">
        <f>Sheet1!E47&amp;" "&amp;Sheet1!F47</f>
        <v>Ivana Čuljković</v>
      </c>
      <c r="D13" s="23">
        <v>19</v>
      </c>
      <c r="E13" s="69">
        <v>32</v>
      </c>
      <c r="F13" s="74">
        <f t="shared" si="0"/>
        <v>32</v>
      </c>
      <c r="G13" s="72">
        <v>12</v>
      </c>
      <c r="H13" s="124">
        <v>33</v>
      </c>
      <c r="I13" s="95">
        <f t="shared" si="1"/>
        <v>65</v>
      </c>
      <c r="J13" s="96" t="str">
        <f t="shared" si="2"/>
        <v>D</v>
      </c>
      <c r="K13" s="24"/>
      <c r="L13" s="27"/>
      <c r="M13" s="27"/>
      <c r="N13" s="27"/>
      <c r="O13" s="27"/>
      <c r="P13" s="24"/>
      <c r="Q13" s="28"/>
      <c r="R13" s="27"/>
      <c r="S13" s="28"/>
      <c r="T13" s="16"/>
    </row>
    <row r="14" spans="1:20" ht="12.75">
      <c r="A14" s="69" t="e">
        <f>#REF!+1</f>
        <v>#REF!</v>
      </c>
      <c r="B14" s="114" t="str">
        <f>Sheet1!B50</f>
        <v>48/2016</v>
      </c>
      <c r="C14" s="114" t="str">
        <f>Sheet1!E50&amp;" "&amp;Sheet1!F50</f>
        <v>Nikola Dobrašinović</v>
      </c>
      <c r="D14" s="23"/>
      <c r="E14" s="125">
        <v>17</v>
      </c>
      <c r="F14" s="74">
        <f t="shared" si="0"/>
        <v>17</v>
      </c>
      <c r="G14" s="72"/>
      <c r="H14" s="127">
        <v>8</v>
      </c>
      <c r="I14" s="95">
        <f t="shared" si="1"/>
        <v>25</v>
      </c>
      <c r="J14" s="96" t="str">
        <f t="shared" si="2"/>
        <v>F</v>
      </c>
      <c r="K14" s="24"/>
      <c r="L14" s="27"/>
      <c r="M14" s="27"/>
      <c r="N14" s="27"/>
      <c r="O14" s="27"/>
      <c r="P14" s="24"/>
      <c r="Q14" s="28"/>
      <c r="R14" s="27"/>
      <c r="S14" s="28"/>
      <c r="T14" s="16"/>
    </row>
    <row r="15" spans="1:20" ht="12.75">
      <c r="A15" s="69" t="e">
        <f>#REF!+1</f>
        <v>#REF!</v>
      </c>
      <c r="B15" s="114" t="str">
        <f>Sheet1!B55</f>
        <v>82/2016</v>
      </c>
      <c r="C15" s="114" t="str">
        <f>Sheet1!E55&amp;" "&amp;Sheet1!F55</f>
        <v>Ana Ružić</v>
      </c>
      <c r="D15" s="32"/>
      <c r="E15" s="125">
        <v>30</v>
      </c>
      <c r="F15" s="74">
        <f t="shared" si="0"/>
        <v>30</v>
      </c>
      <c r="G15" s="72">
        <v>21</v>
      </c>
      <c r="H15" s="72"/>
      <c r="I15" s="95">
        <f t="shared" si="1"/>
        <v>51</v>
      </c>
      <c r="J15" s="96" t="str">
        <f t="shared" si="2"/>
        <v>E</v>
      </c>
      <c r="K15" s="24"/>
      <c r="L15" s="27"/>
      <c r="M15" s="24"/>
      <c r="N15" s="27"/>
      <c r="O15" s="27"/>
      <c r="P15" s="24"/>
      <c r="Q15" s="30"/>
      <c r="R15" s="27"/>
      <c r="S15" s="28"/>
      <c r="T15" s="16"/>
    </row>
    <row r="16" spans="1:20" ht="12.75">
      <c r="A16" s="69" t="e">
        <f>#REF!+1</f>
        <v>#REF!</v>
      </c>
      <c r="B16" s="114" t="str">
        <f>Sheet1!B59</f>
        <v>9069/2016</v>
      </c>
      <c r="C16" s="114" t="str">
        <f>Sheet1!E59&amp;" "&amp;Sheet1!F59</f>
        <v>Hilmo Čindrak</v>
      </c>
      <c r="D16" s="23">
        <v>14</v>
      </c>
      <c r="E16" s="125">
        <v>36</v>
      </c>
      <c r="F16" s="74">
        <f t="shared" si="0"/>
        <v>36</v>
      </c>
      <c r="G16" s="72">
        <v>16</v>
      </c>
      <c r="H16" s="72">
        <v>27</v>
      </c>
      <c r="I16" s="95">
        <f t="shared" si="1"/>
        <v>63</v>
      </c>
      <c r="J16" s="96" t="str">
        <f t="shared" si="2"/>
        <v>D</v>
      </c>
      <c r="K16" s="24"/>
      <c r="L16" s="27"/>
      <c r="M16" s="29"/>
      <c r="N16" s="27"/>
      <c r="O16" s="27"/>
      <c r="P16" s="24"/>
      <c r="Q16" s="28"/>
      <c r="R16" s="27"/>
      <c r="S16" s="28"/>
      <c r="T16" s="16"/>
    </row>
    <row r="17" spans="1:20" ht="12.75">
      <c r="A17" s="69" t="e">
        <f>#REF!+1</f>
        <v>#REF!</v>
      </c>
      <c r="B17" s="114" t="str">
        <f>Sheet1!B75</f>
        <v>79/2014</v>
      </c>
      <c r="C17" s="114" t="str">
        <f>Sheet1!E75&amp;" "&amp;Sheet1!F75</f>
        <v>Miloš Kadić</v>
      </c>
      <c r="D17" s="23">
        <v>17</v>
      </c>
      <c r="E17" s="69">
        <v>18</v>
      </c>
      <c r="F17" s="74">
        <f>IF(E17,E17,D17)</f>
        <v>18</v>
      </c>
      <c r="G17" s="72">
        <v>3</v>
      </c>
      <c r="H17" s="127">
        <v>15</v>
      </c>
      <c r="I17" s="95">
        <f>F17+IF(H17,H17,G17)</f>
        <v>33</v>
      </c>
      <c r="J17" s="96" t="str">
        <f>IF(I17&gt;=90,"A",IF(I17&gt;=80,"B",IF(I17&gt;=70,"C",IF(I17&gt;=60,"D",IF(I17&gt;=50,"E","F")))))</f>
        <v>F</v>
      </c>
      <c r="K17" s="24"/>
      <c r="L17" s="27"/>
      <c r="M17" s="27"/>
      <c r="N17" s="27"/>
      <c r="O17" s="27"/>
      <c r="P17" s="24"/>
      <c r="Q17" s="28"/>
      <c r="R17" s="27"/>
      <c r="S17" s="28"/>
      <c r="T17" s="16"/>
    </row>
    <row r="18" spans="1:20" ht="12.75">
      <c r="A18" s="69" t="e">
        <f>#REF!+1</f>
        <v>#REF!</v>
      </c>
      <c r="B18" s="114" t="str">
        <f>Sheet1!B81</f>
        <v>4/2011</v>
      </c>
      <c r="C18" s="114" t="str">
        <f>Sheet1!E81&amp;" "&amp;Sheet1!F81</f>
        <v>Emir Kuloglija</v>
      </c>
      <c r="D18" s="32">
        <v>20</v>
      </c>
      <c r="E18" s="69"/>
      <c r="F18" s="74">
        <f>IF(E18,E18,D18)</f>
        <v>20</v>
      </c>
      <c r="G18" s="72"/>
      <c r="H18" s="127">
        <v>0</v>
      </c>
      <c r="I18" s="95">
        <f>F18+IF(H18,H18,G18)</f>
        <v>20</v>
      </c>
      <c r="J18" s="96" t="str">
        <f>IF(I18&gt;=90,"A",IF(I18&gt;=80,"B",IF(I18&gt;=70,"C",IF(I18&gt;=60,"D",IF(I18&gt;=50,"E","F")))))</f>
        <v>F</v>
      </c>
      <c r="K18" s="24"/>
      <c r="L18" s="27"/>
      <c r="M18" s="27"/>
      <c r="N18" s="27"/>
      <c r="O18" s="27"/>
      <c r="P18" s="30"/>
      <c r="Q18" s="30"/>
      <c r="R18" s="27"/>
      <c r="S18" s="28"/>
      <c r="T18" s="16"/>
    </row>
    <row r="19" spans="1:20" ht="12.75">
      <c r="A19" s="88"/>
      <c r="B19" s="25"/>
      <c r="C19" s="25" t="str">
        <f>Sheet1!E87&amp;" "&amp;Sheet1!F87</f>
        <v> </v>
      </c>
      <c r="D19" s="28"/>
      <c r="E19" s="88"/>
      <c r="F19" s="88"/>
      <c r="G19" s="82"/>
      <c r="H19" s="82"/>
      <c r="I19" s="82"/>
      <c r="J19" s="89"/>
      <c r="K19" s="24"/>
      <c r="L19" s="27"/>
      <c r="M19" s="27"/>
      <c r="N19" s="27"/>
      <c r="O19" s="27"/>
      <c r="P19" s="24"/>
      <c r="Q19" s="28"/>
      <c r="R19" s="27"/>
      <c r="S19" s="28"/>
      <c r="T19" s="16"/>
    </row>
    <row r="20" spans="1:20" ht="409.5">
      <c r="A20" s="88"/>
      <c r="B20" s="25"/>
      <c r="C20" s="25"/>
      <c r="D20" s="28"/>
      <c r="E20" s="88"/>
      <c r="F20" s="88"/>
      <c r="G20" s="82"/>
      <c r="H20" s="82"/>
      <c r="I20" s="82"/>
      <c r="J20" s="89"/>
      <c r="K20" s="24"/>
      <c r="L20" s="27"/>
      <c r="M20" s="27"/>
      <c r="N20" s="27"/>
      <c r="O20" s="27"/>
      <c r="P20" s="24"/>
      <c r="Q20" s="28"/>
      <c r="R20" s="27"/>
      <c r="S20" s="28"/>
      <c r="T20" s="16"/>
    </row>
    <row r="21" spans="1:20" ht="409.5">
      <c r="A21" s="88"/>
      <c r="B21" s="25"/>
      <c r="C21" s="25"/>
      <c r="D21" s="28"/>
      <c r="E21" s="88"/>
      <c r="F21" s="88"/>
      <c r="G21" s="118"/>
      <c r="H21" s="82"/>
      <c r="I21" s="82"/>
      <c r="J21" s="89"/>
      <c r="K21" s="24"/>
      <c r="L21" s="27"/>
      <c r="M21" s="27"/>
      <c r="N21" s="27"/>
      <c r="O21" s="27"/>
      <c r="P21" s="24"/>
      <c r="Q21" s="28"/>
      <c r="R21" s="27"/>
      <c r="S21" s="28"/>
      <c r="T21" s="16"/>
    </row>
    <row r="22" spans="1:20" ht="409.5">
      <c r="A22" s="88"/>
      <c r="B22" s="25"/>
      <c r="C22" s="25"/>
      <c r="D22" s="28"/>
      <c r="E22" s="88"/>
      <c r="F22" s="88"/>
      <c r="G22" s="82"/>
      <c r="H22" s="82"/>
      <c r="I22" s="82"/>
      <c r="J22" s="89"/>
      <c r="K22" s="24"/>
      <c r="L22" s="27"/>
      <c r="M22" s="27"/>
      <c r="N22" s="27"/>
      <c r="O22" s="27"/>
      <c r="P22" s="24"/>
      <c r="Q22" s="28"/>
      <c r="R22" s="27"/>
      <c r="S22" s="28"/>
      <c r="T22" s="16"/>
    </row>
    <row r="23" spans="1:22" ht="15.75">
      <c r="A23" s="88"/>
      <c r="B23" s="94"/>
      <c r="C23" s="94"/>
      <c r="D23" s="88"/>
      <c r="E23" s="73"/>
      <c r="F23" s="73"/>
      <c r="G23" s="88"/>
      <c r="H23" s="93"/>
      <c r="I23" s="73"/>
      <c r="J23" s="82"/>
      <c r="K23" s="89"/>
      <c r="L23" s="83"/>
      <c r="M23" s="16"/>
      <c r="N23" s="16"/>
      <c r="O23" s="16"/>
      <c r="P23" s="16"/>
      <c r="Q23" s="16"/>
      <c r="R23" s="68"/>
      <c r="S23" s="66"/>
      <c r="T23" s="67"/>
      <c r="U23" s="16"/>
      <c r="V23" s="16"/>
    </row>
    <row r="24" spans="1:22" ht="15.75">
      <c r="A24" s="88"/>
      <c r="B24" s="94"/>
      <c r="C24" s="94"/>
      <c r="D24" s="88"/>
      <c r="E24" s="73"/>
      <c r="F24" s="73"/>
      <c r="G24" s="88"/>
      <c r="H24" s="93"/>
      <c r="I24" s="73"/>
      <c r="J24" s="82"/>
      <c r="K24" s="89"/>
      <c r="L24" s="83"/>
      <c r="M24" s="16"/>
      <c r="N24" s="16"/>
      <c r="O24" s="16"/>
      <c r="P24" s="16"/>
      <c r="Q24" s="16"/>
      <c r="R24" s="68"/>
      <c r="S24" s="66"/>
      <c r="T24" s="67"/>
      <c r="U24" s="16"/>
      <c r="V24" s="16"/>
    </row>
    <row r="25" spans="1:22" ht="15.75">
      <c r="A25" s="88"/>
      <c r="B25" s="94"/>
      <c r="C25" s="94"/>
      <c r="D25" s="88"/>
      <c r="E25" s="73"/>
      <c r="F25" s="73"/>
      <c r="G25" s="88"/>
      <c r="H25" s="93"/>
      <c r="I25" s="73"/>
      <c r="J25" s="82"/>
      <c r="K25" s="89"/>
      <c r="L25" s="83"/>
      <c r="M25" s="16"/>
      <c r="N25" s="16"/>
      <c r="O25" s="16"/>
      <c r="P25" s="16"/>
      <c r="Q25" s="16"/>
      <c r="R25" s="68"/>
      <c r="S25" s="66"/>
      <c r="T25" s="67"/>
      <c r="U25" s="16"/>
      <c r="V25" s="16"/>
    </row>
    <row r="26" spans="1:22" ht="15.75">
      <c r="A26" s="88"/>
      <c r="B26" s="94"/>
      <c r="C26" s="94"/>
      <c r="D26" s="88"/>
      <c r="E26" s="73"/>
      <c r="F26" s="73"/>
      <c r="G26" s="88"/>
      <c r="H26" s="93"/>
      <c r="I26" s="73"/>
      <c r="J26" s="82"/>
      <c r="K26" s="89"/>
      <c r="L26" s="80"/>
      <c r="M26" s="16"/>
      <c r="N26" s="16"/>
      <c r="O26" s="16"/>
      <c r="P26" s="16"/>
      <c r="Q26" s="16"/>
      <c r="R26" s="65"/>
      <c r="S26" s="66"/>
      <c r="T26" s="67"/>
      <c r="U26" s="16"/>
      <c r="V26" s="16"/>
    </row>
    <row r="27" spans="1:22" ht="15.75">
      <c r="A27" s="16"/>
      <c r="B27" s="84"/>
      <c r="C27" s="84"/>
      <c r="D27" s="27"/>
      <c r="E27" s="16"/>
      <c r="F27" s="16"/>
      <c r="G27" s="16"/>
      <c r="H27" s="85"/>
      <c r="I27" s="16"/>
      <c r="J27" s="16"/>
      <c r="K27" s="16"/>
      <c r="L27" s="80"/>
      <c r="M27" s="16"/>
      <c r="N27" s="16"/>
      <c r="O27" s="16"/>
      <c r="P27" s="16"/>
      <c r="Q27" s="16"/>
      <c r="R27" s="68"/>
      <c r="S27" s="66"/>
      <c r="T27" s="67"/>
      <c r="U27" s="16"/>
      <c r="V27" s="16"/>
    </row>
    <row r="28" spans="1:22" ht="15.75">
      <c r="A28" s="16"/>
      <c r="B28" s="84"/>
      <c r="C28" s="84"/>
      <c r="D28" s="27"/>
      <c r="E28" s="16"/>
      <c r="F28" s="16"/>
      <c r="G28" s="16"/>
      <c r="H28" s="86"/>
      <c r="I28" s="16"/>
      <c r="J28" s="16"/>
      <c r="K28" s="16"/>
      <c r="L28" s="80"/>
      <c r="M28" s="16"/>
      <c r="N28" s="16"/>
      <c r="O28" s="16"/>
      <c r="P28" s="16"/>
      <c r="Q28" s="16"/>
      <c r="R28" s="68"/>
      <c r="S28" s="66"/>
      <c r="T28" s="67"/>
      <c r="U28" s="16"/>
      <c r="V28" s="16"/>
    </row>
    <row r="29" spans="1:22" ht="15.75">
      <c r="A29" s="16"/>
      <c r="B29" s="84"/>
      <c r="C29" s="84"/>
      <c r="D29" s="27"/>
      <c r="E29" s="16"/>
      <c r="F29" s="16"/>
      <c r="G29" s="16"/>
      <c r="H29" s="16"/>
      <c r="I29" s="16"/>
      <c r="J29" s="16"/>
      <c r="K29" s="16"/>
      <c r="L29" s="80"/>
      <c r="M29" s="16"/>
      <c r="N29" s="16"/>
      <c r="O29" s="16"/>
      <c r="P29" s="16"/>
      <c r="Q29" s="16"/>
      <c r="R29" s="68"/>
      <c r="S29" s="66"/>
      <c r="T29" s="67"/>
      <c r="U29" s="16"/>
      <c r="V29" s="16"/>
    </row>
    <row r="30" spans="1:22" ht="409.5">
      <c r="A30" s="16"/>
      <c r="B30" s="84"/>
      <c r="C30" s="84"/>
      <c r="D30" s="27"/>
      <c r="E30" s="16"/>
      <c r="F30" s="16"/>
      <c r="G30" s="16"/>
      <c r="H30" s="16"/>
      <c r="I30" s="16"/>
      <c r="J30" s="16"/>
      <c r="K30" s="16"/>
      <c r="L30" s="80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3:22" ht="409.5">
      <c r="C31" s="1"/>
      <c r="L31" s="26"/>
      <c r="R31" s="16"/>
      <c r="S31" s="16"/>
      <c r="T31" s="16"/>
      <c r="U31" s="16"/>
      <c r="V31" s="16"/>
    </row>
    <row r="32" spans="3:22" ht="409.5">
      <c r="C32" s="1"/>
      <c r="L32" s="26"/>
      <c r="R32" s="16"/>
      <c r="S32" s="16"/>
      <c r="T32" s="16"/>
      <c r="U32" s="16"/>
      <c r="V32" s="16"/>
    </row>
    <row r="33" spans="3:22" ht="409.5">
      <c r="C33" s="1"/>
      <c r="L33" s="26"/>
      <c r="U33" s="16"/>
      <c r="V33" s="16"/>
    </row>
    <row r="34" spans="3:12" ht="409.5">
      <c r="C34" s="1"/>
      <c r="L34" s="26"/>
    </row>
    <row r="35" spans="3:12" ht="409.5">
      <c r="C35" s="1"/>
      <c r="L35" s="26"/>
    </row>
    <row r="36" spans="3:12" ht="409.5">
      <c r="C36" s="1"/>
      <c r="L36" s="26"/>
    </row>
    <row r="37" spans="3:12" ht="409.5">
      <c r="C37" s="1"/>
      <c r="L37" s="26"/>
    </row>
    <row r="38" spans="3:12" ht="409.5">
      <c r="C38" s="1"/>
      <c r="L38" s="26"/>
    </row>
    <row r="39" spans="3:12" ht="409.5">
      <c r="C39" s="1"/>
      <c r="L39" s="26"/>
    </row>
    <row r="40" spans="3:12" ht="409.5">
      <c r="C40" s="1"/>
      <c r="L40" s="26"/>
    </row>
    <row r="41" spans="3:12" ht="409.5">
      <c r="C41" s="1"/>
      <c r="L41" s="26"/>
    </row>
    <row r="42" spans="3:12" ht="409.5">
      <c r="C42" s="1"/>
      <c r="L42" s="26"/>
    </row>
    <row r="43" spans="3:12" ht="409.5">
      <c r="C43" s="1"/>
      <c r="L43" s="26"/>
    </row>
    <row r="44" spans="3:12" ht="409.5">
      <c r="C44" s="1"/>
      <c r="L44" s="26"/>
    </row>
    <row r="45" spans="3:12" ht="409.5">
      <c r="C45" s="1"/>
      <c r="L45" s="26"/>
    </row>
    <row r="46" spans="3:12" ht="409.5">
      <c r="C46" s="1"/>
      <c r="L46" s="26"/>
    </row>
    <row r="47" spans="3:12" ht="409.5">
      <c r="C47" s="1"/>
      <c r="L47" s="26"/>
    </row>
    <row r="48" spans="3:12" ht="409.5">
      <c r="C48" s="1"/>
      <c r="L48" s="26"/>
    </row>
    <row r="49" spans="3:12" ht="409.5">
      <c r="C49" s="1"/>
      <c r="L49" s="26"/>
    </row>
    <row r="50" spans="3:12" ht="409.5">
      <c r="C50" s="1"/>
      <c r="L50" s="26"/>
    </row>
    <row r="51" spans="3:12" ht="409.5">
      <c r="C51" s="1"/>
      <c r="L51" s="26"/>
    </row>
    <row r="52" spans="3:12" ht="409.5">
      <c r="C52" s="1"/>
      <c r="L52" s="26"/>
    </row>
    <row r="53" spans="3:12" ht="409.5">
      <c r="C53" s="1"/>
      <c r="L53" s="26"/>
    </row>
    <row r="54" spans="3:12" ht="409.5">
      <c r="C54" s="1"/>
      <c r="L54" s="26"/>
    </row>
    <row r="55" spans="3:12" ht="409.5">
      <c r="C55" s="1"/>
      <c r="L55" s="26"/>
    </row>
    <row r="56" spans="3:12" ht="12.75">
      <c r="C56" s="1"/>
      <c r="L56" s="26"/>
    </row>
    <row r="57" spans="3:12" ht="12.75">
      <c r="C57" s="1"/>
      <c r="L57" s="26"/>
    </row>
    <row r="58" spans="3:12" ht="12.75">
      <c r="C58" s="1"/>
      <c r="L58" s="26"/>
    </row>
    <row r="59" spans="3:12" ht="12.75">
      <c r="C59" s="1"/>
      <c r="L59" s="26"/>
    </row>
    <row r="60" spans="3:12" ht="409.5">
      <c r="C60" s="1"/>
      <c r="L60" s="26"/>
    </row>
    <row r="61" ht="12.75">
      <c r="C61" s="1"/>
    </row>
    <row r="62" ht="409.5">
      <c r="C62" s="1"/>
    </row>
    <row r="63" ht="409.5">
      <c r="C63" s="1"/>
    </row>
    <row r="64" ht="409.5">
      <c r="C64" s="1"/>
    </row>
    <row r="65" ht="409.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96" sqref="G9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5" t="s">
        <v>1</v>
      </c>
      <c r="B1" s="136"/>
      <c r="C1" s="136"/>
      <c r="D1" s="136"/>
      <c r="E1" s="136"/>
      <c r="F1" s="136"/>
      <c r="G1" s="128"/>
      <c r="H1" s="129"/>
      <c r="I1" s="18"/>
      <c r="J1" s="18"/>
    </row>
    <row r="2" spans="1:10" ht="15">
      <c r="A2" s="34" t="s">
        <v>2</v>
      </c>
      <c r="B2" s="18"/>
      <c r="C2" s="39" t="s">
        <v>18</v>
      </c>
      <c r="D2" s="17"/>
      <c r="E2" s="35" t="s">
        <v>3</v>
      </c>
      <c r="F2" s="63" t="s">
        <v>4</v>
      </c>
      <c r="G2" s="102"/>
      <c r="H2" s="36"/>
      <c r="I2" s="18"/>
      <c r="J2" s="18"/>
    </row>
    <row r="3" spans="1:10" ht="15">
      <c r="A3" s="40" t="s">
        <v>29</v>
      </c>
      <c r="B3" s="62"/>
      <c r="C3" s="37"/>
      <c r="D3" s="17"/>
      <c r="E3" s="17"/>
      <c r="F3" s="17"/>
      <c r="G3" s="18"/>
      <c r="H3" s="36"/>
      <c r="I3" s="18"/>
      <c r="J3" s="18"/>
    </row>
    <row r="4" spans="1:10" ht="12.75" customHeight="1" thickBot="1">
      <c r="A4" s="75"/>
      <c r="B4" s="76"/>
      <c r="C4" s="76"/>
      <c r="D4" s="77"/>
      <c r="E4" s="77"/>
      <c r="F4" s="77"/>
      <c r="G4" s="76"/>
      <c r="H4" s="78"/>
      <c r="I4" s="18"/>
      <c r="J4" s="18"/>
    </row>
    <row r="5" spans="1:9" ht="26.25" customHeight="1" thickBot="1">
      <c r="A5" s="38" t="s">
        <v>17</v>
      </c>
      <c r="B5" s="19"/>
      <c r="C5" s="103" t="s">
        <v>28</v>
      </c>
      <c r="D5" s="104"/>
      <c r="E5" s="104"/>
      <c r="F5" s="104"/>
      <c r="G5" s="132" t="s">
        <v>15</v>
      </c>
      <c r="H5" s="132" t="s">
        <v>5</v>
      </c>
      <c r="I5" s="18"/>
    </row>
    <row r="6" spans="1:9" ht="13.5" thickBot="1">
      <c r="A6" s="64" t="s">
        <v>6</v>
      </c>
      <c r="B6" s="20" t="s">
        <v>13</v>
      </c>
      <c r="C6" s="130" t="s">
        <v>25</v>
      </c>
      <c r="D6" s="134"/>
      <c r="E6" s="130" t="s">
        <v>14</v>
      </c>
      <c r="F6" s="131"/>
      <c r="G6" s="133"/>
      <c r="H6" s="133"/>
      <c r="I6" s="18"/>
    </row>
    <row r="7" spans="1:9" ht="12.75">
      <c r="A7" s="105"/>
      <c r="B7" s="106"/>
      <c r="C7" s="107" t="s">
        <v>22</v>
      </c>
      <c r="D7" s="108" t="s">
        <v>23</v>
      </c>
      <c r="E7" s="107" t="s">
        <v>26</v>
      </c>
      <c r="F7" s="109" t="s">
        <v>27</v>
      </c>
      <c r="G7" s="133"/>
      <c r="H7" s="133"/>
      <c r="I7" s="18"/>
    </row>
    <row r="8" spans="1:9" ht="12.75">
      <c r="A8" s="70" t="e">
        <f>IF(ISBLANK(Rezultati!#REF!),"",Rezultati!#REF!)</f>
        <v>#REF!</v>
      </c>
      <c r="B8" s="71" t="e">
        <f>IF(ISBLANK(Rezultati!#REF!),"",Rezultati!#REF!)</f>
        <v>#REF!</v>
      </c>
      <c r="C8" s="110" t="e">
        <f>IF(ISBLANK(Rezultati!#REF!),"",Rezultati!#REF!)</f>
        <v>#REF!</v>
      </c>
      <c r="D8" s="110" t="e">
        <f>IF(ISBLANK(Rezultati!#REF!),"",Rezultati!#REF!)</f>
        <v>#REF!</v>
      </c>
      <c r="E8" s="110" t="e">
        <f>IF(ISBLANK(Rezultati!#REF!),"",Rezultati!#REF!)</f>
        <v>#REF!</v>
      </c>
      <c r="F8" s="110" t="e">
        <f>IF(ISBLANK(Rezultati!#REF!),"",Rezultati!#REF!)</f>
        <v>#REF!</v>
      </c>
      <c r="G8" s="110" t="e">
        <f>IF(ISBLANK(Rezultati!#REF!),"",Rezultati!#REF!)</f>
        <v>#REF!</v>
      </c>
      <c r="H8" s="111" t="e">
        <f>IF(Rezultati!#REF!&lt;50,"F",IF(Rezultati!#REF!&lt;60,"E",IF(Rezultati!#REF!&lt;70,"D",IF(Rezultati!#REF!&lt;80,"C",IF(Rezultati!#REF!&lt;90,"B","A")))))</f>
        <v>#REF!</v>
      </c>
      <c r="I8" s="18"/>
    </row>
    <row r="9" spans="1:9" ht="12.75">
      <c r="A9" s="70" t="e">
        <f>IF(ISBLANK(Rezultati!#REF!),"",Rezultati!#REF!)</f>
        <v>#REF!</v>
      </c>
      <c r="B9" s="71" t="e">
        <f>IF(ISBLANK(Rezultati!#REF!),"",Rezultati!#REF!)</f>
        <v>#REF!</v>
      </c>
      <c r="C9" s="110" t="e">
        <f>IF(ISBLANK(Rezultati!#REF!),"",Rezultati!#REF!)</f>
        <v>#REF!</v>
      </c>
      <c r="D9" s="110" t="e">
        <f>IF(ISBLANK(Rezultati!#REF!),"",Rezultati!#REF!)</f>
        <v>#REF!</v>
      </c>
      <c r="E9" s="110" t="e">
        <f>IF(ISBLANK(Rezultati!#REF!),"",Rezultati!#REF!)</f>
        <v>#REF!</v>
      </c>
      <c r="F9" s="110" t="e">
        <f>IF(ISBLANK(Rezultati!#REF!),"",Rezultati!#REF!)</f>
        <v>#REF!</v>
      </c>
      <c r="G9" s="110" t="e">
        <f>IF(ISBLANK(Rezultati!#REF!),"",Rezultati!#REF!)</f>
        <v>#REF!</v>
      </c>
      <c r="H9" s="111" t="e">
        <f>IF(Rezultati!#REF!&lt;50,"F",IF(Rezultati!#REF!&lt;60,"E",IF(Rezultati!#REF!&lt;70,"D",IF(Rezultati!#REF!&lt;80,"C",IF(Rezultati!#REF!&lt;90,"B","A")))))</f>
        <v>#REF!</v>
      </c>
      <c r="I9" s="18"/>
    </row>
    <row r="10" spans="1:9" ht="12.75">
      <c r="A10" s="70" t="e">
        <f>IF(ISBLANK(Rezultati!#REF!),"",Rezultati!#REF!)</f>
        <v>#REF!</v>
      </c>
      <c r="B10" s="71" t="e">
        <f>IF(ISBLANK(Rezultati!#REF!),"",Rezultati!#REF!)</f>
        <v>#REF!</v>
      </c>
      <c r="C10" s="110" t="e">
        <f>IF(ISBLANK(Rezultati!#REF!),"",Rezultati!#REF!)</f>
        <v>#REF!</v>
      </c>
      <c r="D10" s="110" t="e">
        <f>IF(ISBLANK(Rezultati!#REF!),"",Rezultati!#REF!)</f>
        <v>#REF!</v>
      </c>
      <c r="E10" s="110" t="e">
        <f>IF(ISBLANK(Rezultati!#REF!),"",Rezultati!#REF!)</f>
        <v>#REF!</v>
      </c>
      <c r="F10" s="110" t="e">
        <f>IF(ISBLANK(Rezultati!#REF!),"",Rezultati!#REF!)</f>
        <v>#REF!</v>
      </c>
      <c r="G10" s="110" t="e">
        <f>IF(ISBLANK(Rezultati!#REF!),"",Rezultati!#REF!)</f>
        <v>#REF!</v>
      </c>
      <c r="H10" s="111" t="e">
        <f>IF(Rezultati!#REF!&lt;50,"F",IF(Rezultati!#REF!&lt;60,"E",IF(Rezultati!#REF!&lt;70,"D",IF(Rezultati!#REF!&lt;80,"C",IF(Rezultati!#REF!&lt;90,"B","A")))))</f>
        <v>#REF!</v>
      </c>
      <c r="I10" s="18"/>
    </row>
    <row r="11" spans="1:9" ht="12.75">
      <c r="A11" s="70" t="str">
        <f>IF(ISBLANK(Rezultati!B2),"",Rezultati!B2)</f>
        <v>5/2017</v>
      </c>
      <c r="B11" s="71" t="str">
        <f>IF(ISBLANK(Rezultati!C2),"",Rezultati!C2)</f>
        <v>Vuko Popović</v>
      </c>
      <c r="C11" s="110">
        <f>IF(ISBLANK(Rezultati!D2),"",Rezultati!D2)</f>
      </c>
      <c r="D11" s="110">
        <f>IF(ISBLANK(Rezultati!E2),"",Rezultati!E2)</f>
        <v>24</v>
      </c>
      <c r="E11" s="110">
        <f>IF(ISBLANK(Rezultati!G2),"",Rezultati!G2)</f>
      </c>
      <c r="F11" s="110">
        <f>IF(ISBLANK(Rezultati!H2),"",Rezultati!H2)</f>
        <v>29</v>
      </c>
      <c r="G11" s="110">
        <f>IF(ISBLANK(Rezultati!I2),"",Rezultati!I2)</f>
        <v>53</v>
      </c>
      <c r="H11" s="111" t="str">
        <f>IF(Rezultati!I2&lt;50,"F",IF(Rezultati!I2&lt;60,"E",IF(Rezultati!I2&lt;70,"D",IF(Rezultati!I2&lt;80,"C",IF(Rezultati!I2&lt;90,"B","A")))))</f>
        <v>E</v>
      </c>
      <c r="I11" s="18"/>
    </row>
    <row r="12" spans="1:9" ht="12.75">
      <c r="A12" s="70" t="e">
        <f>IF(ISBLANK(Rezultati!#REF!),"",Rezultati!#REF!)</f>
        <v>#REF!</v>
      </c>
      <c r="B12" s="71" t="e">
        <f>IF(ISBLANK(Rezultati!#REF!),"",Rezultati!#REF!)</f>
        <v>#REF!</v>
      </c>
      <c r="C12" s="110" t="e">
        <f>IF(ISBLANK(Rezultati!#REF!),"",Rezultati!#REF!)</f>
        <v>#REF!</v>
      </c>
      <c r="D12" s="110" t="e">
        <f>IF(ISBLANK(Rezultati!#REF!),"",Rezultati!#REF!)</f>
        <v>#REF!</v>
      </c>
      <c r="E12" s="110" t="e">
        <f>IF(ISBLANK(Rezultati!#REF!),"",Rezultati!#REF!)</f>
        <v>#REF!</v>
      </c>
      <c r="F12" s="110" t="e">
        <f>IF(ISBLANK(Rezultati!#REF!),"",Rezultati!#REF!)</f>
        <v>#REF!</v>
      </c>
      <c r="G12" s="110" t="e">
        <f>IF(ISBLANK(Rezultati!#REF!),"",Rezultati!#REF!)</f>
        <v>#REF!</v>
      </c>
      <c r="H12" s="111" t="e">
        <f>IF(Rezultati!#REF!&lt;50,"F",IF(Rezultati!#REF!&lt;60,"E",IF(Rezultati!#REF!&lt;70,"D",IF(Rezultati!#REF!&lt;80,"C",IF(Rezultati!#REF!&lt;90,"B","A")))))</f>
        <v>#REF!</v>
      </c>
      <c r="I12" s="18"/>
    </row>
    <row r="13" spans="1:9" ht="12.75">
      <c r="A13" s="70" t="e">
        <f>IF(ISBLANK(Rezultati!#REF!),"",Rezultati!#REF!)</f>
        <v>#REF!</v>
      </c>
      <c r="B13" s="71" t="e">
        <f>IF(ISBLANK(Rezultati!#REF!),"",Rezultati!#REF!)</f>
        <v>#REF!</v>
      </c>
      <c r="C13" s="110" t="e">
        <f>IF(ISBLANK(Rezultati!#REF!),"",Rezultati!#REF!)</f>
        <v>#REF!</v>
      </c>
      <c r="D13" s="110" t="e">
        <f>IF(ISBLANK(Rezultati!#REF!),"",Rezultati!#REF!)</f>
        <v>#REF!</v>
      </c>
      <c r="E13" s="110" t="e">
        <f>IF(ISBLANK(Rezultati!#REF!),"",Rezultati!#REF!)</f>
        <v>#REF!</v>
      </c>
      <c r="F13" s="110" t="e">
        <f>IF(ISBLANK(Rezultati!#REF!),"",Rezultati!#REF!)</f>
        <v>#REF!</v>
      </c>
      <c r="G13" s="110" t="e">
        <f>IF(ISBLANK(Rezultati!#REF!),"",Rezultati!#REF!)</f>
        <v>#REF!</v>
      </c>
      <c r="H13" s="111" t="e">
        <f>IF(Rezultati!#REF!&lt;50,"F",IF(Rezultati!#REF!&lt;60,"E",IF(Rezultati!#REF!&lt;70,"D",IF(Rezultati!#REF!&lt;80,"C",IF(Rezultati!#REF!&lt;90,"B","A")))))</f>
        <v>#REF!</v>
      </c>
      <c r="I13" s="18"/>
    </row>
    <row r="14" spans="1:9" ht="12.75">
      <c r="A14" s="70" t="e">
        <f>IF(ISBLANK(Rezultati!#REF!),"",Rezultati!#REF!)</f>
        <v>#REF!</v>
      </c>
      <c r="B14" s="71" t="e">
        <f>IF(ISBLANK(Rezultati!#REF!),"",Rezultati!#REF!)</f>
        <v>#REF!</v>
      </c>
      <c r="C14" s="110" t="e">
        <f>IF(ISBLANK(Rezultati!#REF!),"",Rezultati!#REF!)</f>
        <v>#REF!</v>
      </c>
      <c r="D14" s="110" t="e">
        <f>IF(ISBLANK(Rezultati!#REF!),"",Rezultati!#REF!)</f>
        <v>#REF!</v>
      </c>
      <c r="E14" s="110" t="e">
        <f>IF(ISBLANK(Rezultati!#REF!),"",Rezultati!#REF!)</f>
        <v>#REF!</v>
      </c>
      <c r="F14" s="110" t="e">
        <f>IF(ISBLANK(Rezultati!#REF!),"",Rezultati!#REF!)</f>
        <v>#REF!</v>
      </c>
      <c r="G14" s="110" t="e">
        <f>IF(ISBLANK(Rezultati!#REF!),"",Rezultati!#REF!)</f>
        <v>#REF!</v>
      </c>
      <c r="H14" s="111" t="e">
        <f>IF(Rezultati!#REF!&lt;50,"F",IF(Rezultati!#REF!&lt;60,"E",IF(Rezultati!#REF!&lt;70,"D",IF(Rezultati!#REF!&lt;80,"C",IF(Rezultati!#REF!&lt;90,"B","A")))))</f>
        <v>#REF!</v>
      </c>
      <c r="I14" s="18"/>
    </row>
    <row r="15" spans="1:9" ht="12.75">
      <c r="A15" s="70" t="e">
        <f>IF(ISBLANK(Rezultati!#REF!),"",Rezultati!#REF!)</f>
        <v>#REF!</v>
      </c>
      <c r="B15" s="71" t="e">
        <f>IF(ISBLANK(Rezultati!#REF!),"",Rezultati!#REF!)</f>
        <v>#REF!</v>
      </c>
      <c r="C15" s="110" t="e">
        <f>IF(ISBLANK(Rezultati!#REF!),"",Rezultati!#REF!)</f>
        <v>#REF!</v>
      </c>
      <c r="D15" s="110" t="e">
        <f>IF(ISBLANK(Rezultati!#REF!),"",Rezultati!#REF!)</f>
        <v>#REF!</v>
      </c>
      <c r="E15" s="110" t="e">
        <f>IF(ISBLANK(Rezultati!#REF!),"",Rezultati!#REF!)</f>
        <v>#REF!</v>
      </c>
      <c r="F15" s="110" t="e">
        <f>IF(ISBLANK(Rezultati!#REF!),"",Rezultati!#REF!)</f>
        <v>#REF!</v>
      </c>
      <c r="G15" s="110" t="e">
        <f>IF(ISBLANK(Rezultati!#REF!),"",Rezultati!#REF!)</f>
        <v>#REF!</v>
      </c>
      <c r="H15" s="111" t="e">
        <f>IF(Rezultati!#REF!&lt;50,"F",IF(Rezultati!#REF!&lt;60,"E",IF(Rezultati!#REF!&lt;70,"D",IF(Rezultati!#REF!&lt;80,"C",IF(Rezultati!#REF!&lt;90,"B","A")))))</f>
        <v>#REF!</v>
      </c>
      <c r="I15" s="18"/>
    </row>
    <row r="16" spans="1:9" ht="12.75">
      <c r="A16" s="70" t="str">
        <f>IF(ISBLANK(Rezultati!B3),"",Rezultati!B3)</f>
        <v>22/2017</v>
      </c>
      <c r="B16" s="71" t="str">
        <f>IF(ISBLANK(Rezultati!C3),"",Rezultati!C3)</f>
        <v>Stefan Sinđić</v>
      </c>
      <c r="C16" s="110">
        <f>IF(ISBLANK(Rezultati!D3),"",Rezultati!D3)</f>
      </c>
      <c r="D16" s="110">
        <f>IF(ISBLANK(Rezultati!E3),"",Rezultati!E3)</f>
        <v>30</v>
      </c>
      <c r="E16" s="110">
        <f>IF(ISBLANK(Rezultati!G3),"",Rezultati!G3)</f>
        <v>0</v>
      </c>
      <c r="F16" s="110">
        <f>IF(ISBLANK(Rezultati!H3),"",Rezultati!H3)</f>
        <v>32</v>
      </c>
      <c r="G16" s="110">
        <f>IF(ISBLANK(Rezultati!I3),"",Rezultati!I3)</f>
        <v>62</v>
      </c>
      <c r="H16" s="111" t="str">
        <f>IF(Rezultati!I3&lt;50,"F",IF(Rezultati!I3&lt;60,"E",IF(Rezultati!I3&lt;70,"D",IF(Rezultati!I3&lt;80,"C",IF(Rezultati!I3&lt;90,"B","A")))))</f>
        <v>D</v>
      </c>
      <c r="I16" s="18"/>
    </row>
    <row r="17" spans="1:9" ht="12.75">
      <c r="A17" s="70" t="str">
        <f>IF(ISBLANK(Rezultati!B4),"",Rezultati!B4)</f>
        <v>23/2017</v>
      </c>
      <c r="B17" s="71" t="str">
        <f>IF(ISBLANK(Rezultati!C4),"",Rezultati!C4)</f>
        <v>Filip Perović</v>
      </c>
      <c r="C17" s="110">
        <f>IF(ISBLANK(Rezultati!D4),"",Rezultati!D4)</f>
        <v>15</v>
      </c>
      <c r="D17" s="110">
        <f>IF(ISBLANK(Rezultati!E4),"",Rezultati!E4)</f>
        <v>37</v>
      </c>
      <c r="E17" s="110">
        <f>IF(ISBLANK(Rezultati!G4),"",Rezultati!G4)</f>
      </c>
      <c r="F17" s="110">
        <f>IF(ISBLANK(Rezultati!H4),"",Rezultati!H4)</f>
        <v>23</v>
      </c>
      <c r="G17" s="110">
        <f>IF(ISBLANK(Rezultati!I4),"",Rezultati!I4)</f>
        <v>60</v>
      </c>
      <c r="H17" s="111" t="str">
        <f>IF(Rezultati!I4&lt;50,"F",IF(Rezultati!I4&lt;60,"E",IF(Rezultati!I4&lt;70,"D",IF(Rezultati!I4&lt;80,"C",IF(Rezultati!I4&lt;90,"B","A")))))</f>
        <v>D</v>
      </c>
      <c r="I17" s="18"/>
    </row>
    <row r="18" spans="1:9" ht="12.75">
      <c r="A18" s="70" t="e">
        <f>IF(ISBLANK(Rezultati!#REF!),"",Rezultati!#REF!)</f>
        <v>#REF!</v>
      </c>
      <c r="B18" s="71" t="e">
        <f>IF(ISBLANK(Rezultati!#REF!),"",Rezultati!#REF!)</f>
        <v>#REF!</v>
      </c>
      <c r="C18" s="110" t="e">
        <f>IF(ISBLANK(Rezultati!#REF!),"",Rezultati!#REF!)</f>
        <v>#REF!</v>
      </c>
      <c r="D18" s="110" t="e">
        <f>IF(ISBLANK(Rezultati!#REF!),"",Rezultati!#REF!)</f>
        <v>#REF!</v>
      </c>
      <c r="E18" s="110" t="e">
        <f>IF(ISBLANK(Rezultati!#REF!),"",Rezultati!#REF!)</f>
        <v>#REF!</v>
      </c>
      <c r="F18" s="110" t="e">
        <f>IF(ISBLANK(Rezultati!#REF!),"",Rezultati!#REF!)</f>
        <v>#REF!</v>
      </c>
      <c r="G18" s="110" t="e">
        <f>IF(ISBLANK(Rezultati!#REF!),"",Rezultati!#REF!)</f>
        <v>#REF!</v>
      </c>
      <c r="H18" s="111" t="e">
        <f>IF(Rezultati!#REF!&lt;50,"F",IF(Rezultati!#REF!&lt;60,"E",IF(Rezultati!#REF!&lt;70,"D",IF(Rezultati!#REF!&lt;80,"C",IF(Rezultati!#REF!&lt;90,"B","A")))))</f>
        <v>#REF!</v>
      </c>
      <c r="I18" s="18"/>
    </row>
    <row r="19" spans="1:9" ht="12.75">
      <c r="A19" s="70" t="e">
        <f>IF(ISBLANK(Rezultati!#REF!),"",Rezultati!#REF!)</f>
        <v>#REF!</v>
      </c>
      <c r="B19" s="71" t="e">
        <f>IF(ISBLANK(Rezultati!#REF!),"",Rezultati!#REF!)</f>
        <v>#REF!</v>
      </c>
      <c r="C19" s="110" t="e">
        <f>IF(ISBLANK(Rezultati!#REF!),"",Rezultati!#REF!)</f>
        <v>#REF!</v>
      </c>
      <c r="D19" s="110" t="e">
        <f>IF(ISBLANK(Rezultati!#REF!),"",Rezultati!#REF!)</f>
        <v>#REF!</v>
      </c>
      <c r="E19" s="110" t="e">
        <f>IF(ISBLANK(Rezultati!#REF!),"",Rezultati!#REF!)</f>
        <v>#REF!</v>
      </c>
      <c r="F19" s="110" t="e">
        <f>IF(ISBLANK(Rezultati!#REF!),"",Rezultati!#REF!)</f>
        <v>#REF!</v>
      </c>
      <c r="G19" s="110" t="e">
        <f>IF(ISBLANK(Rezultati!#REF!),"",Rezultati!#REF!)</f>
        <v>#REF!</v>
      </c>
      <c r="H19" s="111" t="e">
        <f>IF(Rezultati!#REF!&lt;50,"F",IF(Rezultati!#REF!&lt;60,"E",IF(Rezultati!#REF!&lt;70,"D",IF(Rezultati!#REF!&lt;80,"C",IF(Rezultati!#REF!&lt;90,"B","A")))))</f>
        <v>#REF!</v>
      </c>
      <c r="I19" s="18"/>
    </row>
    <row r="20" spans="1:9" ht="12.75">
      <c r="A20" s="70" t="e">
        <f>IF(ISBLANK(Rezultati!#REF!),"",Rezultati!#REF!)</f>
        <v>#REF!</v>
      </c>
      <c r="B20" s="71" t="e">
        <f>IF(ISBLANK(Rezultati!#REF!),"",Rezultati!#REF!)</f>
        <v>#REF!</v>
      </c>
      <c r="C20" s="110" t="e">
        <f>IF(ISBLANK(Rezultati!#REF!),"",Rezultati!#REF!)</f>
        <v>#REF!</v>
      </c>
      <c r="D20" s="110" t="e">
        <f>IF(ISBLANK(Rezultati!#REF!),"",Rezultati!#REF!)</f>
        <v>#REF!</v>
      </c>
      <c r="E20" s="110" t="e">
        <f>IF(ISBLANK(Rezultati!#REF!),"",Rezultati!#REF!)</f>
        <v>#REF!</v>
      </c>
      <c r="F20" s="110" t="e">
        <f>IF(ISBLANK(Rezultati!#REF!),"",Rezultati!#REF!)</f>
        <v>#REF!</v>
      </c>
      <c r="G20" s="110" t="e">
        <f>IF(ISBLANK(Rezultati!#REF!),"",Rezultati!#REF!)</f>
        <v>#REF!</v>
      </c>
      <c r="H20" s="111" t="e">
        <f>IF(Rezultati!#REF!&lt;50,"F",IF(Rezultati!#REF!&lt;60,"E",IF(Rezultati!#REF!&lt;70,"D",IF(Rezultati!#REF!&lt;80,"C",IF(Rezultati!#REF!&lt;90,"B","A")))))</f>
        <v>#REF!</v>
      </c>
      <c r="I20" s="18"/>
    </row>
    <row r="21" spans="1:9" ht="12.75">
      <c r="A21" s="70" t="e">
        <f>IF(ISBLANK(Rezultati!#REF!),"",Rezultati!#REF!)</f>
        <v>#REF!</v>
      </c>
      <c r="B21" s="71" t="e">
        <f>IF(ISBLANK(Rezultati!#REF!),"",Rezultati!#REF!)</f>
        <v>#REF!</v>
      </c>
      <c r="C21" s="110" t="e">
        <f>IF(ISBLANK(Rezultati!#REF!),"",Rezultati!#REF!)</f>
        <v>#REF!</v>
      </c>
      <c r="D21" s="110" t="e">
        <f>IF(ISBLANK(Rezultati!#REF!),"",Rezultati!#REF!)</f>
        <v>#REF!</v>
      </c>
      <c r="E21" s="110" t="e">
        <f>IF(ISBLANK(Rezultati!#REF!),"",Rezultati!#REF!)</f>
        <v>#REF!</v>
      </c>
      <c r="F21" s="110" t="e">
        <f>IF(ISBLANK(Rezultati!#REF!),"",Rezultati!#REF!)</f>
        <v>#REF!</v>
      </c>
      <c r="G21" s="110" t="e">
        <f>IF(ISBLANK(Rezultati!#REF!),"",Rezultati!#REF!)</f>
        <v>#REF!</v>
      </c>
      <c r="H21" s="111" t="e">
        <f>IF(Rezultati!#REF!&lt;50,"F",IF(Rezultati!#REF!&lt;60,"E",IF(Rezultati!#REF!&lt;70,"D",IF(Rezultati!#REF!&lt;80,"C",IF(Rezultati!#REF!&lt;90,"B","A")))))</f>
        <v>#REF!</v>
      </c>
      <c r="I21" s="18"/>
    </row>
    <row r="22" spans="1:9" ht="12.75">
      <c r="A22" s="70" t="e">
        <f>IF(ISBLANK(Rezultati!#REF!),"",Rezultati!#REF!)</f>
        <v>#REF!</v>
      </c>
      <c r="B22" s="71" t="e">
        <f>IF(ISBLANK(Rezultati!#REF!),"",Rezultati!#REF!)</f>
        <v>#REF!</v>
      </c>
      <c r="C22" s="110" t="e">
        <f>IF(ISBLANK(Rezultati!#REF!),"",Rezultati!#REF!)</f>
        <v>#REF!</v>
      </c>
      <c r="D22" s="110" t="e">
        <f>IF(ISBLANK(Rezultati!#REF!),"",Rezultati!#REF!)</f>
        <v>#REF!</v>
      </c>
      <c r="E22" s="110" t="e">
        <f>IF(ISBLANK(Rezultati!#REF!),"",Rezultati!#REF!)</f>
        <v>#REF!</v>
      </c>
      <c r="F22" s="110" t="e">
        <f>IF(ISBLANK(Rezultati!#REF!),"",Rezultati!#REF!)</f>
        <v>#REF!</v>
      </c>
      <c r="G22" s="110" t="e">
        <f>IF(ISBLANK(Rezultati!#REF!),"",Rezultati!#REF!)</f>
        <v>#REF!</v>
      </c>
      <c r="H22" s="111" t="e">
        <f>IF(Rezultati!#REF!&lt;50,"F",IF(Rezultati!#REF!&lt;60,"E",IF(Rezultati!#REF!&lt;70,"D",IF(Rezultati!#REF!&lt;80,"C",IF(Rezultati!#REF!&lt;90,"B","A")))))</f>
        <v>#REF!</v>
      </c>
      <c r="I22" s="18"/>
    </row>
    <row r="23" spans="1:9" ht="12.75">
      <c r="A23" s="70" t="e">
        <f>IF(ISBLANK(Rezultati!#REF!),"",Rezultati!#REF!)</f>
        <v>#REF!</v>
      </c>
      <c r="B23" s="71" t="e">
        <f>IF(ISBLANK(Rezultati!#REF!),"",Rezultati!#REF!)</f>
        <v>#REF!</v>
      </c>
      <c r="C23" s="110" t="e">
        <f>IF(ISBLANK(Rezultati!#REF!),"",Rezultati!#REF!)</f>
        <v>#REF!</v>
      </c>
      <c r="D23" s="110" t="e">
        <f>IF(ISBLANK(Rezultati!#REF!),"",Rezultati!#REF!)</f>
        <v>#REF!</v>
      </c>
      <c r="E23" s="110" t="e">
        <f>IF(ISBLANK(Rezultati!#REF!),"",Rezultati!#REF!)</f>
        <v>#REF!</v>
      </c>
      <c r="F23" s="110" t="e">
        <f>IF(ISBLANK(Rezultati!#REF!),"",Rezultati!#REF!)</f>
        <v>#REF!</v>
      </c>
      <c r="G23" s="110" t="e">
        <f>IF(ISBLANK(Rezultati!#REF!),"",Rezultati!#REF!)</f>
        <v>#REF!</v>
      </c>
      <c r="H23" s="111" t="e">
        <f>IF(Rezultati!#REF!&lt;50,"F",IF(Rezultati!#REF!&lt;60,"E",IF(Rezultati!#REF!&lt;70,"D",IF(Rezultati!#REF!&lt;80,"C",IF(Rezultati!#REF!&lt;90,"B","A")))))</f>
        <v>#REF!</v>
      </c>
      <c r="I23" s="18"/>
    </row>
    <row r="24" spans="1:9" ht="12.75">
      <c r="A24" s="70" t="e">
        <f>IF(ISBLANK(Rezultati!#REF!),"",Rezultati!#REF!)</f>
        <v>#REF!</v>
      </c>
      <c r="B24" s="71" t="e">
        <f>IF(ISBLANK(Rezultati!#REF!),"",Rezultati!#REF!)</f>
        <v>#REF!</v>
      </c>
      <c r="C24" s="110" t="e">
        <f>IF(ISBLANK(Rezultati!#REF!),"",Rezultati!#REF!)</f>
        <v>#REF!</v>
      </c>
      <c r="D24" s="110" t="e">
        <f>IF(ISBLANK(Rezultati!#REF!),"",Rezultati!#REF!)</f>
        <v>#REF!</v>
      </c>
      <c r="E24" s="110" t="e">
        <f>IF(ISBLANK(Rezultati!#REF!),"",Rezultati!#REF!)</f>
        <v>#REF!</v>
      </c>
      <c r="F24" s="110" t="e">
        <f>IF(ISBLANK(Rezultati!#REF!),"",Rezultati!#REF!)</f>
        <v>#REF!</v>
      </c>
      <c r="G24" s="110" t="e">
        <f>IF(ISBLANK(Rezultati!#REF!),"",Rezultati!#REF!)</f>
        <v>#REF!</v>
      </c>
      <c r="H24" s="111" t="e">
        <f>IF(Rezultati!#REF!&lt;50,"F",IF(Rezultati!#REF!&lt;60,"E",IF(Rezultati!#REF!&lt;70,"D",IF(Rezultati!#REF!&lt;80,"C",IF(Rezultati!#REF!&lt;90,"B","A")))))</f>
        <v>#REF!</v>
      </c>
      <c r="I24" s="18"/>
    </row>
    <row r="25" spans="1:9" ht="12.75">
      <c r="A25" s="70" t="e">
        <f>IF(ISBLANK(Rezultati!#REF!),"",Rezultati!#REF!)</f>
        <v>#REF!</v>
      </c>
      <c r="B25" s="71" t="e">
        <f>IF(ISBLANK(Rezultati!#REF!),"",Rezultati!#REF!)</f>
        <v>#REF!</v>
      </c>
      <c r="C25" s="110" t="e">
        <f>IF(ISBLANK(Rezultati!#REF!),"",Rezultati!#REF!)</f>
        <v>#REF!</v>
      </c>
      <c r="D25" s="110" t="e">
        <f>IF(ISBLANK(Rezultati!#REF!),"",Rezultati!#REF!)</f>
        <v>#REF!</v>
      </c>
      <c r="E25" s="110" t="e">
        <f>IF(ISBLANK(Rezultati!#REF!),"",Rezultati!#REF!)</f>
        <v>#REF!</v>
      </c>
      <c r="F25" s="110" t="e">
        <f>IF(ISBLANK(Rezultati!#REF!),"",Rezultati!#REF!)</f>
        <v>#REF!</v>
      </c>
      <c r="G25" s="110" t="e">
        <f>IF(ISBLANK(Rezultati!#REF!),"",Rezultati!#REF!)</f>
        <v>#REF!</v>
      </c>
      <c r="H25" s="111" t="e">
        <f>IF(Rezultati!#REF!&lt;50,"F",IF(Rezultati!#REF!&lt;60,"E",IF(Rezultati!#REF!&lt;70,"D",IF(Rezultati!#REF!&lt;80,"C",IF(Rezultati!#REF!&lt;90,"B","A")))))</f>
        <v>#REF!</v>
      </c>
      <c r="I25" s="18"/>
    </row>
    <row r="26" spans="1:9" ht="12.75">
      <c r="A26" s="70" t="str">
        <f>IF(ISBLANK(Rezultati!B5),"",Rezultati!B5)</f>
        <v>41/2017</v>
      </c>
      <c r="B26" s="71" t="str">
        <f>IF(ISBLANK(Rezultati!C5),"",Rezultati!C5)</f>
        <v>Anđelko Obradović</v>
      </c>
      <c r="C26" s="110">
        <f>IF(ISBLANK(Rezultati!D5),"",Rezultati!D5)</f>
        <v>24</v>
      </c>
      <c r="D26" s="110">
        <f>IF(ISBLANK(Rezultati!E5),"",Rezultati!E5)</f>
      </c>
      <c r="E26" s="110">
        <f>IF(ISBLANK(Rezultati!G5),"",Rezultati!G5)</f>
      </c>
      <c r="F26" s="110">
        <f>IF(ISBLANK(Rezultati!H5),"",Rezultati!H5)</f>
        <v>32</v>
      </c>
      <c r="G26" s="110">
        <f>IF(ISBLANK(Rezultati!I5),"",Rezultati!I5)</f>
        <v>56</v>
      </c>
      <c r="H26" s="111" t="str">
        <f>IF(Rezultati!I5&lt;50,"F",IF(Rezultati!I5&lt;60,"E",IF(Rezultati!I5&lt;70,"D",IF(Rezultati!I5&lt;80,"C",IF(Rezultati!I5&lt;90,"B","A")))))</f>
        <v>E</v>
      </c>
      <c r="I26" s="18"/>
    </row>
    <row r="27" spans="1:9" ht="12.75">
      <c r="A27" s="70" t="e">
        <f>IF(ISBLANK(Rezultati!#REF!),"",Rezultati!#REF!)</f>
        <v>#REF!</v>
      </c>
      <c r="B27" s="71" t="e">
        <f>IF(ISBLANK(Rezultati!#REF!),"",Rezultati!#REF!)</f>
        <v>#REF!</v>
      </c>
      <c r="C27" s="110" t="e">
        <f>IF(ISBLANK(Rezultati!#REF!),"",Rezultati!#REF!)</f>
        <v>#REF!</v>
      </c>
      <c r="D27" s="110" t="e">
        <f>IF(ISBLANK(Rezultati!#REF!),"",Rezultati!#REF!)</f>
        <v>#REF!</v>
      </c>
      <c r="E27" s="110" t="e">
        <f>IF(ISBLANK(Rezultati!#REF!),"",Rezultati!#REF!)</f>
        <v>#REF!</v>
      </c>
      <c r="F27" s="110" t="e">
        <f>IF(ISBLANK(Rezultati!#REF!),"",Rezultati!#REF!)</f>
        <v>#REF!</v>
      </c>
      <c r="G27" s="110" t="e">
        <f>IF(ISBLANK(Rezultati!#REF!),"",Rezultati!#REF!)</f>
        <v>#REF!</v>
      </c>
      <c r="H27" s="111" t="e">
        <f>IF(Rezultati!#REF!&lt;50,"F",IF(Rezultati!#REF!&lt;60,"E",IF(Rezultati!#REF!&lt;70,"D",IF(Rezultati!#REF!&lt;80,"C",IF(Rezultati!#REF!&lt;90,"B","A")))))</f>
        <v>#REF!</v>
      </c>
      <c r="I27" s="18"/>
    </row>
    <row r="28" spans="1:9" ht="12.75">
      <c r="A28" s="70" t="str">
        <f>IF(ISBLANK(Rezultati!B6),"",Rezultati!B6)</f>
        <v>44/2017</v>
      </c>
      <c r="B28" s="71" t="str">
        <f>IF(ISBLANK(Rezultati!C6),"",Rezultati!C6)</f>
        <v>Milena Bošković</v>
      </c>
      <c r="C28" s="110">
        <f>IF(ISBLANK(Rezultati!D6),"",Rezultati!D6)</f>
        <v>31</v>
      </c>
      <c r="D28" s="110">
        <f>IF(ISBLANK(Rezultati!E6),"",Rezultati!E6)</f>
      </c>
      <c r="E28" s="110">
        <f>IF(ISBLANK(Rezultati!G6),"",Rezultati!G6)</f>
      </c>
      <c r="F28" s="110">
        <f>IF(ISBLANK(Rezultati!H6),"",Rezultati!H6)</f>
        <v>42</v>
      </c>
      <c r="G28" s="110">
        <f>IF(ISBLANK(Rezultati!I6),"",Rezultati!I6)</f>
        <v>73</v>
      </c>
      <c r="H28" s="111" t="str">
        <f>IF(Rezultati!I6&lt;50,"F",IF(Rezultati!I6&lt;60,"E",IF(Rezultati!I6&lt;70,"D",IF(Rezultati!I6&lt;80,"C",IF(Rezultati!I6&lt;90,"B","A")))))</f>
        <v>C</v>
      </c>
      <c r="I28" s="18"/>
    </row>
    <row r="29" spans="1:9" ht="12.75">
      <c r="A29" s="70" t="e">
        <f>IF(ISBLANK(Rezultati!#REF!),"",Rezultati!#REF!)</f>
        <v>#REF!</v>
      </c>
      <c r="B29" s="71" t="e">
        <f>IF(ISBLANK(Rezultati!#REF!),"",Rezultati!#REF!)</f>
        <v>#REF!</v>
      </c>
      <c r="C29" s="110" t="e">
        <f>IF(ISBLANK(Rezultati!#REF!),"",Rezultati!#REF!)</f>
        <v>#REF!</v>
      </c>
      <c r="D29" s="110" t="e">
        <f>IF(ISBLANK(Rezultati!#REF!),"",Rezultati!#REF!)</f>
        <v>#REF!</v>
      </c>
      <c r="E29" s="110" t="e">
        <f>IF(ISBLANK(Rezultati!#REF!),"",Rezultati!#REF!)</f>
        <v>#REF!</v>
      </c>
      <c r="F29" s="110" t="e">
        <f>IF(ISBLANK(Rezultati!#REF!),"",Rezultati!#REF!)</f>
        <v>#REF!</v>
      </c>
      <c r="G29" s="110" t="e">
        <f>IF(ISBLANK(Rezultati!#REF!),"",Rezultati!#REF!)</f>
        <v>#REF!</v>
      </c>
      <c r="H29" s="111" t="e">
        <f>IF(Rezultati!#REF!&lt;50,"F",IF(Rezultati!#REF!&lt;60,"E",IF(Rezultati!#REF!&lt;70,"D",IF(Rezultati!#REF!&lt;80,"C",IF(Rezultati!#REF!&lt;90,"B","A")))))</f>
        <v>#REF!</v>
      </c>
      <c r="I29" s="18"/>
    </row>
    <row r="30" spans="1:9" ht="12.75">
      <c r="A30" s="70" t="e">
        <f>IF(ISBLANK(Rezultati!#REF!),"",Rezultati!#REF!)</f>
        <v>#REF!</v>
      </c>
      <c r="B30" s="71" t="e">
        <f>IF(ISBLANK(Rezultati!#REF!),"",Rezultati!#REF!)</f>
        <v>#REF!</v>
      </c>
      <c r="C30" s="110" t="e">
        <f>IF(ISBLANK(Rezultati!#REF!),"",Rezultati!#REF!)</f>
        <v>#REF!</v>
      </c>
      <c r="D30" s="110" t="e">
        <f>IF(ISBLANK(Rezultati!#REF!),"",Rezultati!#REF!)</f>
        <v>#REF!</v>
      </c>
      <c r="E30" s="110" t="e">
        <f>IF(ISBLANK(Rezultati!#REF!),"",Rezultati!#REF!)</f>
        <v>#REF!</v>
      </c>
      <c r="F30" s="110" t="e">
        <f>IF(ISBLANK(Rezultati!#REF!),"",Rezultati!#REF!)</f>
        <v>#REF!</v>
      </c>
      <c r="G30" s="110" t="e">
        <f>IF(ISBLANK(Rezultati!#REF!),"",Rezultati!#REF!)</f>
        <v>#REF!</v>
      </c>
      <c r="H30" s="111" t="e">
        <f>IF(Rezultati!#REF!&lt;50,"F",IF(Rezultati!#REF!&lt;60,"E",IF(Rezultati!#REF!&lt;70,"D",IF(Rezultati!#REF!&lt;80,"C",IF(Rezultati!#REF!&lt;90,"B","A")))))</f>
        <v>#REF!</v>
      </c>
      <c r="I30" s="18"/>
    </row>
    <row r="31" spans="1:9" ht="12.75">
      <c r="A31" s="70" t="e">
        <f>IF(ISBLANK(Rezultati!#REF!),"",Rezultati!#REF!)</f>
        <v>#REF!</v>
      </c>
      <c r="B31" s="71" t="e">
        <f>IF(ISBLANK(Rezultati!#REF!),"",Rezultati!#REF!)</f>
        <v>#REF!</v>
      </c>
      <c r="C31" s="110" t="e">
        <f>IF(ISBLANK(Rezultati!#REF!),"",Rezultati!#REF!)</f>
        <v>#REF!</v>
      </c>
      <c r="D31" s="110" t="e">
        <f>IF(ISBLANK(Rezultati!#REF!),"",Rezultati!#REF!)</f>
        <v>#REF!</v>
      </c>
      <c r="E31" s="110" t="e">
        <f>IF(ISBLANK(Rezultati!#REF!),"",Rezultati!#REF!)</f>
        <v>#REF!</v>
      </c>
      <c r="F31" s="110" t="e">
        <f>IF(ISBLANK(Rezultati!#REF!),"",Rezultati!#REF!)</f>
        <v>#REF!</v>
      </c>
      <c r="G31" s="110" t="e">
        <f>IF(ISBLANK(Rezultati!#REF!),"",Rezultati!#REF!)</f>
        <v>#REF!</v>
      </c>
      <c r="H31" s="111" t="e">
        <f>IF(Rezultati!#REF!&lt;50,"F",IF(Rezultati!#REF!&lt;60,"E",IF(Rezultati!#REF!&lt;70,"D",IF(Rezultati!#REF!&lt;80,"C",IF(Rezultati!#REF!&lt;90,"B","A")))))</f>
        <v>#REF!</v>
      </c>
      <c r="I31" s="18"/>
    </row>
    <row r="32" spans="1:9" ht="12.75">
      <c r="A32" s="70" t="e">
        <f>IF(ISBLANK(Rezultati!#REF!),"",Rezultati!#REF!)</f>
        <v>#REF!</v>
      </c>
      <c r="B32" s="71" t="e">
        <f>IF(ISBLANK(Rezultati!#REF!),"",Rezultati!#REF!)</f>
        <v>#REF!</v>
      </c>
      <c r="C32" s="110" t="e">
        <f>IF(ISBLANK(Rezultati!#REF!),"",Rezultati!#REF!)</f>
        <v>#REF!</v>
      </c>
      <c r="D32" s="110" t="e">
        <f>IF(ISBLANK(Rezultati!#REF!),"",Rezultati!#REF!)</f>
        <v>#REF!</v>
      </c>
      <c r="E32" s="110" t="e">
        <f>IF(ISBLANK(Rezultati!#REF!),"",Rezultati!#REF!)</f>
        <v>#REF!</v>
      </c>
      <c r="F32" s="110" t="e">
        <f>IF(ISBLANK(Rezultati!#REF!),"",Rezultati!#REF!)</f>
        <v>#REF!</v>
      </c>
      <c r="G32" s="110" t="e">
        <f>IF(ISBLANK(Rezultati!#REF!),"",Rezultati!#REF!)</f>
        <v>#REF!</v>
      </c>
      <c r="H32" s="111" t="e">
        <f>IF(Rezultati!#REF!&lt;50,"F",IF(Rezultati!#REF!&lt;60,"E",IF(Rezultati!#REF!&lt;70,"D",IF(Rezultati!#REF!&lt;80,"C",IF(Rezultati!#REF!&lt;90,"B","A")))))</f>
        <v>#REF!</v>
      </c>
      <c r="I32" s="18"/>
    </row>
    <row r="33" spans="1:9" ht="12.75">
      <c r="A33" s="70" t="str">
        <f>IF(ISBLANK(Rezultati!B7),"",Rezultati!B7)</f>
        <v>60/2017</v>
      </c>
      <c r="B33" s="71" t="str">
        <f>IF(ISBLANK(Rezultati!C7),"",Rezultati!C7)</f>
        <v>Božo Tasovac</v>
      </c>
      <c r="C33" s="110">
        <f>IF(ISBLANK(Rezultati!D7),"",Rezultati!D7)</f>
        <v>16</v>
      </c>
      <c r="D33" s="110">
        <f>IF(ISBLANK(Rezultati!E7),"",Rezultati!E7)</f>
        <v>34</v>
      </c>
      <c r="E33" s="110">
        <f>IF(ISBLANK(Rezultati!G7),"",Rezultati!G7)</f>
      </c>
      <c r="F33" s="110">
        <f>IF(ISBLANK(Rezultati!H7),"",Rezultati!H7)</f>
        <v>21</v>
      </c>
      <c r="G33" s="110">
        <f>IF(ISBLANK(Rezultati!I7),"",Rezultati!I7)</f>
        <v>55</v>
      </c>
      <c r="H33" s="111" t="str">
        <f>IF(Rezultati!I7&lt;50,"F",IF(Rezultati!I7&lt;60,"E",IF(Rezultati!I7&lt;70,"D",IF(Rezultati!I7&lt;80,"C",IF(Rezultati!I7&lt;90,"B","A")))))</f>
        <v>E</v>
      </c>
      <c r="I33" s="18"/>
    </row>
    <row r="34" spans="1:9" ht="12.75">
      <c r="A34" s="70" t="e">
        <f>IF(ISBLANK(Rezultati!#REF!),"",Rezultati!#REF!)</f>
        <v>#REF!</v>
      </c>
      <c r="B34" s="71" t="e">
        <f>IF(ISBLANK(Rezultati!#REF!),"",Rezultati!#REF!)</f>
        <v>#REF!</v>
      </c>
      <c r="C34" s="110" t="e">
        <f>IF(ISBLANK(Rezultati!#REF!),"",Rezultati!#REF!)</f>
        <v>#REF!</v>
      </c>
      <c r="D34" s="110" t="e">
        <f>IF(ISBLANK(Rezultati!#REF!),"",Rezultati!#REF!)</f>
        <v>#REF!</v>
      </c>
      <c r="E34" s="110" t="e">
        <f>IF(ISBLANK(Rezultati!#REF!),"",Rezultati!#REF!)</f>
        <v>#REF!</v>
      </c>
      <c r="F34" s="110" t="e">
        <f>IF(ISBLANK(Rezultati!#REF!),"",Rezultati!#REF!)</f>
        <v>#REF!</v>
      </c>
      <c r="G34" s="110" t="e">
        <f>IF(ISBLANK(Rezultati!#REF!),"",Rezultati!#REF!)</f>
        <v>#REF!</v>
      </c>
      <c r="H34" s="111" t="e">
        <f>IF(Rezultati!#REF!&lt;50,"F",IF(Rezultati!#REF!&lt;60,"E",IF(Rezultati!#REF!&lt;70,"D",IF(Rezultati!#REF!&lt;80,"C",IF(Rezultati!#REF!&lt;90,"B","A")))))</f>
        <v>#REF!</v>
      </c>
      <c r="I34" s="18"/>
    </row>
    <row r="35" spans="1:9" ht="12.75">
      <c r="A35" s="70" t="str">
        <f>IF(ISBLANK(Rezultati!B8),"",Rezultati!B8)</f>
        <v>64/2017</v>
      </c>
      <c r="B35" s="71" t="str">
        <f>IF(ISBLANK(Rezultati!C8),"",Rezultati!C8)</f>
        <v>Anja Dragutinović</v>
      </c>
      <c r="C35" s="110">
        <f>IF(ISBLANK(Rezultati!D8),"",Rezultati!D8)</f>
        <v>6</v>
      </c>
      <c r="D35" s="110">
        <f>IF(ISBLANK(Rezultati!E8),"",Rezultati!E8)</f>
        <v>28</v>
      </c>
      <c r="E35" s="110">
        <f>IF(ISBLANK(Rezultati!G8),"",Rezultati!G8)</f>
        <v>1</v>
      </c>
      <c r="F35" s="110">
        <f>IF(ISBLANK(Rezultati!H8),"",Rezultati!H8)</f>
        <v>30</v>
      </c>
      <c r="G35" s="110">
        <f>IF(ISBLANK(Rezultati!I8),"",Rezultati!I8)</f>
        <v>58</v>
      </c>
      <c r="H35" s="111" t="str">
        <f>IF(Rezultati!I8&lt;50,"F",IF(Rezultati!I8&lt;60,"E",IF(Rezultati!I8&lt;70,"D",IF(Rezultati!I8&lt;80,"C",IF(Rezultati!I8&lt;90,"B","A")))))</f>
        <v>E</v>
      </c>
      <c r="I35" s="18"/>
    </row>
    <row r="36" spans="1:9" ht="12.75">
      <c r="A36" s="70" t="e">
        <f>IF(ISBLANK(Rezultati!#REF!),"",Rezultati!#REF!)</f>
        <v>#REF!</v>
      </c>
      <c r="B36" s="71" t="e">
        <f>IF(ISBLANK(Rezultati!#REF!),"",Rezultati!#REF!)</f>
        <v>#REF!</v>
      </c>
      <c r="C36" s="110" t="e">
        <f>IF(ISBLANK(Rezultati!#REF!),"",Rezultati!#REF!)</f>
        <v>#REF!</v>
      </c>
      <c r="D36" s="110" t="e">
        <f>IF(ISBLANK(Rezultati!#REF!),"",Rezultati!#REF!)</f>
        <v>#REF!</v>
      </c>
      <c r="E36" s="110" t="e">
        <f>IF(ISBLANK(Rezultati!#REF!),"",Rezultati!#REF!)</f>
        <v>#REF!</v>
      </c>
      <c r="F36" s="110" t="e">
        <f>IF(ISBLANK(Rezultati!#REF!),"",Rezultati!#REF!)</f>
        <v>#REF!</v>
      </c>
      <c r="G36" s="110" t="e">
        <f>IF(ISBLANK(Rezultati!#REF!),"",Rezultati!#REF!)</f>
        <v>#REF!</v>
      </c>
      <c r="H36" s="111" t="e">
        <f>IF(Rezultati!#REF!&lt;50,"F",IF(Rezultati!#REF!&lt;60,"E",IF(Rezultati!#REF!&lt;70,"D",IF(Rezultati!#REF!&lt;80,"C",IF(Rezultati!#REF!&lt;90,"B","A")))))</f>
        <v>#REF!</v>
      </c>
      <c r="I36" s="18"/>
    </row>
    <row r="37" spans="1:9" ht="12.75">
      <c r="A37" s="70" t="e">
        <f>IF(ISBLANK(Rezultati!#REF!),"",Rezultati!#REF!)</f>
        <v>#REF!</v>
      </c>
      <c r="B37" s="71" t="e">
        <f>IF(ISBLANK(Rezultati!#REF!),"",Rezultati!#REF!)</f>
        <v>#REF!</v>
      </c>
      <c r="C37" s="110" t="e">
        <f>IF(ISBLANK(Rezultati!#REF!),"",Rezultati!#REF!)</f>
        <v>#REF!</v>
      </c>
      <c r="D37" s="110" t="e">
        <f>IF(ISBLANK(Rezultati!#REF!),"",Rezultati!#REF!)</f>
        <v>#REF!</v>
      </c>
      <c r="E37" s="110" t="e">
        <f>IF(ISBLANK(Rezultati!#REF!),"",Rezultati!#REF!)</f>
        <v>#REF!</v>
      </c>
      <c r="F37" s="110" t="e">
        <f>IF(ISBLANK(Rezultati!#REF!),"",Rezultati!#REF!)</f>
        <v>#REF!</v>
      </c>
      <c r="G37" s="110" t="e">
        <f>IF(ISBLANK(Rezultati!#REF!),"",Rezultati!#REF!)</f>
        <v>#REF!</v>
      </c>
      <c r="H37" s="111" t="e">
        <f>IF(Rezultati!#REF!&lt;50,"F",IF(Rezultati!#REF!&lt;60,"E",IF(Rezultati!#REF!&lt;70,"D",IF(Rezultati!#REF!&lt;80,"C",IF(Rezultati!#REF!&lt;90,"B","A")))))</f>
        <v>#REF!</v>
      </c>
      <c r="I37" s="18"/>
    </row>
    <row r="38" spans="1:9" ht="12.75">
      <c r="A38" s="70" t="e">
        <f>IF(ISBLANK(Rezultati!#REF!),"",Rezultati!#REF!)</f>
        <v>#REF!</v>
      </c>
      <c r="B38" s="71" t="e">
        <f>IF(ISBLANK(Rezultati!#REF!),"",Rezultati!#REF!)</f>
        <v>#REF!</v>
      </c>
      <c r="C38" s="110" t="e">
        <f>IF(ISBLANK(Rezultati!#REF!),"",Rezultati!#REF!)</f>
        <v>#REF!</v>
      </c>
      <c r="D38" s="110" t="e">
        <f>IF(ISBLANK(Rezultati!#REF!),"",Rezultati!#REF!)</f>
        <v>#REF!</v>
      </c>
      <c r="E38" s="110" t="e">
        <f>IF(ISBLANK(Rezultati!#REF!),"",Rezultati!#REF!)</f>
        <v>#REF!</v>
      </c>
      <c r="F38" s="110" t="e">
        <f>IF(ISBLANK(Rezultati!#REF!),"",Rezultati!#REF!)</f>
        <v>#REF!</v>
      </c>
      <c r="G38" s="110" t="e">
        <f>IF(ISBLANK(Rezultati!#REF!),"",Rezultati!#REF!)</f>
        <v>#REF!</v>
      </c>
      <c r="H38" s="111" t="e">
        <f>IF(Rezultati!#REF!&lt;50,"F",IF(Rezultati!#REF!&lt;60,"E",IF(Rezultati!#REF!&lt;70,"D",IF(Rezultati!#REF!&lt;80,"C",IF(Rezultati!#REF!&lt;90,"B","A")))))</f>
        <v>#REF!</v>
      </c>
      <c r="I38" s="18"/>
    </row>
    <row r="39" spans="1:9" ht="12.75">
      <c r="A39" s="70" t="e">
        <f>IF(ISBLANK(Rezultati!#REF!),"",Rezultati!#REF!)</f>
        <v>#REF!</v>
      </c>
      <c r="B39" s="71" t="e">
        <f>IF(ISBLANK(Rezultati!#REF!),"",Rezultati!#REF!)</f>
        <v>#REF!</v>
      </c>
      <c r="C39" s="110" t="e">
        <f>IF(ISBLANK(Rezultati!#REF!),"",Rezultati!#REF!)</f>
        <v>#REF!</v>
      </c>
      <c r="D39" s="110" t="e">
        <f>IF(ISBLANK(Rezultati!#REF!),"",Rezultati!#REF!)</f>
        <v>#REF!</v>
      </c>
      <c r="E39" s="110" t="e">
        <f>IF(ISBLANK(Rezultati!#REF!),"",Rezultati!#REF!)</f>
        <v>#REF!</v>
      </c>
      <c r="F39" s="110" t="e">
        <f>IF(ISBLANK(Rezultati!#REF!),"",Rezultati!#REF!)</f>
        <v>#REF!</v>
      </c>
      <c r="G39" s="110" t="e">
        <f>IF(ISBLANK(Rezultati!#REF!),"",Rezultati!#REF!)</f>
        <v>#REF!</v>
      </c>
      <c r="H39" s="111" t="e">
        <f>IF(Rezultati!#REF!&lt;50,"F",IF(Rezultati!#REF!&lt;60,"E",IF(Rezultati!#REF!&lt;70,"D",IF(Rezultati!#REF!&lt;80,"C",IF(Rezultati!#REF!&lt;90,"B","A")))))</f>
        <v>#REF!</v>
      </c>
      <c r="I39" s="18"/>
    </row>
    <row r="40" spans="1:9" ht="12.75">
      <c r="A40" s="70" t="e">
        <f>IF(ISBLANK(Rezultati!#REF!),"",Rezultati!#REF!)</f>
        <v>#REF!</v>
      </c>
      <c r="B40" s="71" t="e">
        <f>IF(ISBLANK(Rezultati!#REF!),"",Rezultati!#REF!)</f>
        <v>#REF!</v>
      </c>
      <c r="C40" s="110" t="e">
        <f>IF(ISBLANK(Rezultati!#REF!),"",Rezultati!#REF!)</f>
        <v>#REF!</v>
      </c>
      <c r="D40" s="110" t="e">
        <f>IF(ISBLANK(Rezultati!#REF!),"",Rezultati!#REF!)</f>
        <v>#REF!</v>
      </c>
      <c r="E40" s="110" t="e">
        <f>IF(ISBLANK(Rezultati!#REF!),"",Rezultati!#REF!)</f>
        <v>#REF!</v>
      </c>
      <c r="F40" s="110" t="e">
        <f>IF(ISBLANK(Rezultati!#REF!),"",Rezultati!#REF!)</f>
        <v>#REF!</v>
      </c>
      <c r="G40" s="110" t="e">
        <f>IF(ISBLANK(Rezultati!#REF!),"",Rezultati!#REF!)</f>
        <v>#REF!</v>
      </c>
      <c r="H40" s="111" t="e">
        <f>IF(Rezultati!#REF!&lt;50,"F",IF(Rezultati!#REF!&lt;60,"E",IF(Rezultati!#REF!&lt;70,"D",IF(Rezultati!#REF!&lt;80,"C",IF(Rezultati!#REF!&lt;90,"B","A")))))</f>
        <v>#REF!</v>
      </c>
      <c r="I40" s="18"/>
    </row>
    <row r="41" spans="1:9" ht="12.75">
      <c r="A41" s="70" t="e">
        <f>IF(ISBLANK(Rezultati!#REF!),"",Rezultati!#REF!)</f>
        <v>#REF!</v>
      </c>
      <c r="B41" s="71" t="e">
        <f>IF(ISBLANK(Rezultati!#REF!),"",Rezultati!#REF!)</f>
        <v>#REF!</v>
      </c>
      <c r="C41" s="110" t="e">
        <f>IF(ISBLANK(Rezultati!#REF!),"",Rezultati!#REF!)</f>
        <v>#REF!</v>
      </c>
      <c r="D41" s="110" t="e">
        <f>IF(ISBLANK(Rezultati!#REF!),"",Rezultati!#REF!)</f>
        <v>#REF!</v>
      </c>
      <c r="E41" s="110" t="e">
        <f>IF(ISBLANK(Rezultati!#REF!),"",Rezultati!#REF!)</f>
        <v>#REF!</v>
      </c>
      <c r="F41" s="110" t="e">
        <f>IF(ISBLANK(Rezultati!#REF!),"",Rezultati!#REF!)</f>
        <v>#REF!</v>
      </c>
      <c r="G41" s="110" t="e">
        <f>IF(ISBLANK(Rezultati!#REF!),"",Rezultati!#REF!)</f>
        <v>#REF!</v>
      </c>
      <c r="H41" s="111" t="e">
        <f>IF(Rezultati!#REF!&lt;50,"F",IF(Rezultati!#REF!&lt;60,"E",IF(Rezultati!#REF!&lt;70,"D",IF(Rezultati!#REF!&lt;80,"C",IF(Rezultati!#REF!&lt;90,"B","A")))))</f>
        <v>#REF!</v>
      </c>
      <c r="I41" s="18"/>
    </row>
    <row r="42" spans="1:9" ht="12.75">
      <c r="A42" s="70" t="str">
        <f>IF(ISBLANK(Rezultati!B9),"",Rezultati!B9)</f>
        <v>91/2017</v>
      </c>
      <c r="B42" s="71" t="str">
        <f>IF(ISBLANK(Rezultati!C9),"",Rezultati!C9)</f>
        <v>Bojan Jovanović</v>
      </c>
      <c r="C42" s="110">
        <f>IF(ISBLANK(Rezultati!D9),"",Rezultati!D9)</f>
      </c>
      <c r="D42" s="110">
        <f>IF(ISBLANK(Rezultati!E9),"",Rezultati!E9)</f>
        <v>25</v>
      </c>
      <c r="E42" s="110">
        <f>IF(ISBLANK(Rezultati!G9),"",Rezultati!G9)</f>
        <v>0</v>
      </c>
      <c r="F42" s="110">
        <f>IF(ISBLANK(Rezultati!H9),"",Rezultati!H9)</f>
        <v>28</v>
      </c>
      <c r="G42" s="110">
        <f>IF(ISBLANK(Rezultati!I9),"",Rezultati!I9)</f>
        <v>53</v>
      </c>
      <c r="H42" s="111" t="str">
        <f>IF(Rezultati!I9&lt;50,"F",IF(Rezultati!I9&lt;60,"E",IF(Rezultati!I9&lt;70,"D",IF(Rezultati!I9&lt;80,"C",IF(Rezultati!I9&lt;90,"B","A")))))</f>
        <v>E</v>
      </c>
      <c r="I42" s="18"/>
    </row>
    <row r="43" spans="1:9" ht="12.75">
      <c r="A43" s="70" t="e">
        <f>IF(ISBLANK(Rezultati!#REF!),"",Rezultati!#REF!)</f>
        <v>#REF!</v>
      </c>
      <c r="B43" s="71" t="e">
        <f>IF(ISBLANK(Rezultati!#REF!),"",Rezultati!#REF!)</f>
        <v>#REF!</v>
      </c>
      <c r="C43" s="110" t="e">
        <f>IF(ISBLANK(Rezultati!#REF!),"",Rezultati!#REF!)</f>
        <v>#REF!</v>
      </c>
      <c r="D43" s="110" t="e">
        <f>IF(ISBLANK(Rezultati!#REF!),"",Rezultati!#REF!)</f>
        <v>#REF!</v>
      </c>
      <c r="E43" s="110" t="e">
        <f>IF(ISBLANK(Rezultati!#REF!),"",Rezultati!#REF!)</f>
        <v>#REF!</v>
      </c>
      <c r="F43" s="110" t="e">
        <f>IF(ISBLANK(Rezultati!#REF!),"",Rezultati!#REF!)</f>
        <v>#REF!</v>
      </c>
      <c r="G43" s="110" t="e">
        <f>IF(ISBLANK(Rezultati!#REF!),"",Rezultati!#REF!)</f>
        <v>#REF!</v>
      </c>
      <c r="H43" s="111" t="e">
        <f>IF(Rezultati!#REF!&lt;50,"F",IF(Rezultati!#REF!&lt;60,"E",IF(Rezultati!#REF!&lt;70,"D",IF(Rezultati!#REF!&lt;80,"C",IF(Rezultati!#REF!&lt;90,"B","A")))))</f>
        <v>#REF!</v>
      </c>
      <c r="I43" s="18"/>
    </row>
    <row r="44" spans="1:9" ht="12.75">
      <c r="A44" s="70" t="str">
        <f>IF(ISBLANK(Rezultati!B10),"",Rezultati!B10)</f>
        <v>3/2016</v>
      </c>
      <c r="B44" s="71" t="str">
        <f>IF(ISBLANK(Rezultati!C10),"",Rezultati!C10)</f>
        <v>Marijan Vojinović</v>
      </c>
      <c r="C44" s="110">
        <f>IF(ISBLANK(Rezultati!D10),"",Rezultati!D10)</f>
        <v>7</v>
      </c>
      <c r="D44" s="110">
        <f>IF(ISBLANK(Rezultati!E10),"",Rezultati!E10)</f>
        <v>36</v>
      </c>
      <c r="E44" s="110">
        <f>IF(ISBLANK(Rezultati!G10),"",Rezultati!G10)</f>
        <v>7</v>
      </c>
      <c r="F44" s="110">
        <f>IF(ISBLANK(Rezultati!H10),"",Rezultati!H10)</f>
        <v>18</v>
      </c>
      <c r="G44" s="110">
        <f>IF(ISBLANK(Rezultati!I10),"",Rezultati!I10)</f>
        <v>54</v>
      </c>
      <c r="H44" s="111" t="str">
        <f>IF(Rezultati!I10&lt;50,"F",IF(Rezultati!I10&lt;60,"E",IF(Rezultati!I10&lt;70,"D",IF(Rezultati!I10&lt;80,"C",IF(Rezultati!I10&lt;90,"B","A")))))</f>
        <v>E</v>
      </c>
      <c r="I44" s="18"/>
    </row>
    <row r="45" spans="1:9" ht="12.75">
      <c r="A45" s="70" t="str">
        <f>IF(ISBLANK(Rezultati!B11),"",Rezultati!B11)</f>
        <v>4/2016</v>
      </c>
      <c r="B45" s="71" t="str">
        <f>IF(ISBLANK(Rezultati!C11),"",Rezultati!C11)</f>
        <v>Dušica Matović</v>
      </c>
      <c r="C45" s="110">
        <f>IF(ISBLANK(Rezultati!D11),"",Rezultati!D11)</f>
        <v>22</v>
      </c>
      <c r="D45" s="110">
        <f>IF(ISBLANK(Rezultati!E11),"",Rezultati!E11)</f>
      </c>
      <c r="E45" s="110">
        <f>IF(ISBLANK(Rezultati!G11),"",Rezultati!G11)</f>
        <v>18</v>
      </c>
      <c r="F45" s="110">
        <f>IF(ISBLANK(Rezultati!H11),"",Rezultati!H11)</f>
        <v>38</v>
      </c>
      <c r="G45" s="110">
        <f>IF(ISBLANK(Rezultati!I11),"",Rezultati!I11)</f>
        <v>60</v>
      </c>
      <c r="H45" s="111" t="str">
        <f>IF(Rezultati!I11&lt;50,"F",IF(Rezultati!I11&lt;60,"E",IF(Rezultati!I11&lt;70,"D",IF(Rezultati!I11&lt;80,"C",IF(Rezultati!I11&lt;90,"B","A")))))</f>
        <v>D</v>
      </c>
      <c r="I45" s="18"/>
    </row>
    <row r="46" spans="1:9" ht="12.75">
      <c r="A46" s="70" t="e">
        <f>IF(ISBLANK(Rezultati!#REF!),"",Rezultati!#REF!)</f>
        <v>#REF!</v>
      </c>
      <c r="B46" s="71" t="e">
        <f>IF(ISBLANK(Rezultati!#REF!),"",Rezultati!#REF!)</f>
        <v>#REF!</v>
      </c>
      <c r="C46" s="110" t="e">
        <f>IF(ISBLANK(Rezultati!#REF!),"",Rezultati!#REF!)</f>
        <v>#REF!</v>
      </c>
      <c r="D46" s="110" t="e">
        <f>IF(ISBLANK(Rezultati!#REF!),"",Rezultati!#REF!)</f>
        <v>#REF!</v>
      </c>
      <c r="E46" s="110" t="e">
        <f>IF(ISBLANK(Rezultati!#REF!),"",Rezultati!#REF!)</f>
        <v>#REF!</v>
      </c>
      <c r="F46" s="110" t="e">
        <f>IF(ISBLANK(Rezultati!#REF!),"",Rezultati!#REF!)</f>
        <v>#REF!</v>
      </c>
      <c r="G46" s="110" t="e">
        <f>IF(ISBLANK(Rezultati!#REF!),"",Rezultati!#REF!)</f>
        <v>#REF!</v>
      </c>
      <c r="H46" s="111" t="e">
        <f>IF(Rezultati!#REF!&lt;50,"F",IF(Rezultati!#REF!&lt;60,"E",IF(Rezultati!#REF!&lt;70,"D",IF(Rezultati!#REF!&lt;80,"C",IF(Rezultati!#REF!&lt;90,"B","A")))))</f>
        <v>#REF!</v>
      </c>
      <c r="I46" s="18"/>
    </row>
    <row r="47" spans="1:9" ht="12.75">
      <c r="A47" s="70" t="str">
        <f>IF(ISBLANK(Rezultati!B12),"",Rezultati!B12)</f>
        <v>11/2016</v>
      </c>
      <c r="B47" s="71" t="str">
        <f>IF(ISBLANK(Rezultati!C12),"",Rezultati!C12)</f>
        <v>Dragana Giljača</v>
      </c>
      <c r="C47" s="110">
        <f>IF(ISBLANK(Rezultati!D12),"",Rezultati!D12)</f>
        <v>8</v>
      </c>
      <c r="D47" s="110">
        <f>IF(ISBLANK(Rezultati!E12),"",Rezultati!E12)</f>
        <v>31</v>
      </c>
      <c r="E47" s="110">
        <f>IF(ISBLANK(Rezultati!G12),"",Rezultati!G12)</f>
        <v>1</v>
      </c>
      <c r="F47" s="110">
        <f>IF(ISBLANK(Rezultati!H12),"",Rezultati!H12)</f>
        <v>37</v>
      </c>
      <c r="G47" s="110">
        <f>IF(ISBLANK(Rezultati!I12),"",Rezultati!I12)</f>
        <v>68</v>
      </c>
      <c r="H47" s="111" t="str">
        <f>IF(Rezultati!I12&lt;50,"F",IF(Rezultati!I12&lt;60,"E",IF(Rezultati!I12&lt;70,"D",IF(Rezultati!I12&lt;80,"C",IF(Rezultati!I12&lt;90,"B","A")))))</f>
        <v>D</v>
      </c>
      <c r="I47" s="18"/>
    </row>
    <row r="48" spans="1:9" ht="12.75">
      <c r="A48" s="70" t="e">
        <f>IF(ISBLANK(Rezultati!#REF!),"",Rezultati!#REF!)</f>
        <v>#REF!</v>
      </c>
      <c r="B48" s="71" t="e">
        <f>IF(ISBLANK(Rezultati!#REF!),"",Rezultati!#REF!)</f>
        <v>#REF!</v>
      </c>
      <c r="C48" s="110" t="e">
        <f>IF(ISBLANK(Rezultati!#REF!),"",Rezultati!#REF!)</f>
        <v>#REF!</v>
      </c>
      <c r="D48" s="110" t="e">
        <f>IF(ISBLANK(Rezultati!#REF!),"",Rezultati!#REF!)</f>
        <v>#REF!</v>
      </c>
      <c r="E48" s="110" t="e">
        <f>IF(ISBLANK(Rezultati!#REF!),"",Rezultati!#REF!)</f>
        <v>#REF!</v>
      </c>
      <c r="F48" s="110" t="e">
        <f>IF(ISBLANK(Rezultati!#REF!),"",Rezultati!#REF!)</f>
        <v>#REF!</v>
      </c>
      <c r="G48" s="110" t="e">
        <f>IF(ISBLANK(Rezultati!#REF!),"",Rezultati!#REF!)</f>
        <v>#REF!</v>
      </c>
      <c r="H48" s="111" t="e">
        <f>IF(Rezultati!#REF!&lt;50,"F",IF(Rezultati!#REF!&lt;60,"E",IF(Rezultati!#REF!&lt;70,"D",IF(Rezultati!#REF!&lt;80,"C",IF(Rezultati!#REF!&lt;90,"B","A")))))</f>
        <v>#REF!</v>
      </c>
      <c r="I48" s="18"/>
    </row>
    <row r="49" spans="1:9" ht="12.75">
      <c r="A49" s="70" t="e">
        <f>IF(ISBLANK(Rezultati!#REF!),"",Rezultati!#REF!)</f>
        <v>#REF!</v>
      </c>
      <c r="B49" s="71" t="e">
        <f>IF(ISBLANK(Rezultati!#REF!),"",Rezultati!#REF!)</f>
        <v>#REF!</v>
      </c>
      <c r="C49" s="110" t="e">
        <f>IF(ISBLANK(Rezultati!#REF!),"",Rezultati!#REF!)</f>
        <v>#REF!</v>
      </c>
      <c r="D49" s="110" t="e">
        <f>IF(ISBLANK(Rezultati!#REF!),"",Rezultati!#REF!)</f>
        <v>#REF!</v>
      </c>
      <c r="E49" s="110" t="e">
        <f>IF(ISBLANK(Rezultati!#REF!),"",Rezultati!#REF!)</f>
        <v>#REF!</v>
      </c>
      <c r="F49" s="110" t="e">
        <f>IF(ISBLANK(Rezultati!#REF!),"",Rezultati!#REF!)</f>
        <v>#REF!</v>
      </c>
      <c r="G49" s="110" t="e">
        <f>IF(ISBLANK(Rezultati!#REF!),"",Rezultati!#REF!)</f>
        <v>#REF!</v>
      </c>
      <c r="H49" s="111" t="e">
        <f>IF(Rezultati!#REF!&lt;50,"F",IF(Rezultati!#REF!&lt;60,"E",IF(Rezultati!#REF!&lt;70,"D",IF(Rezultati!#REF!&lt;80,"C",IF(Rezultati!#REF!&lt;90,"B","A")))))</f>
        <v>#REF!</v>
      </c>
      <c r="I49" s="18"/>
    </row>
    <row r="50" spans="1:9" ht="12.75">
      <c r="A50" s="70" t="e">
        <f>IF(ISBLANK(Rezultati!#REF!),"",Rezultati!#REF!)</f>
        <v>#REF!</v>
      </c>
      <c r="B50" s="71" t="e">
        <f>IF(ISBLANK(Rezultati!#REF!),"",Rezultati!#REF!)</f>
        <v>#REF!</v>
      </c>
      <c r="C50" s="110" t="e">
        <f>IF(ISBLANK(Rezultati!#REF!),"",Rezultati!#REF!)</f>
        <v>#REF!</v>
      </c>
      <c r="D50" s="110" t="e">
        <f>IF(ISBLANK(Rezultati!#REF!),"",Rezultati!#REF!)</f>
        <v>#REF!</v>
      </c>
      <c r="E50" s="110" t="e">
        <f>IF(ISBLANK(Rezultati!#REF!),"",Rezultati!#REF!)</f>
        <v>#REF!</v>
      </c>
      <c r="F50" s="110" t="e">
        <f>IF(ISBLANK(Rezultati!#REF!),"",Rezultati!#REF!)</f>
        <v>#REF!</v>
      </c>
      <c r="G50" s="110" t="e">
        <f>IF(ISBLANK(Rezultati!#REF!),"",Rezultati!#REF!)</f>
        <v>#REF!</v>
      </c>
      <c r="H50" s="111" t="e">
        <f>IF(Rezultati!#REF!&lt;50,"F",IF(Rezultati!#REF!&lt;60,"E",IF(Rezultati!#REF!&lt;70,"D",IF(Rezultati!#REF!&lt;80,"C",IF(Rezultati!#REF!&lt;90,"B","A")))))</f>
        <v>#REF!</v>
      </c>
      <c r="I50" s="18"/>
    </row>
    <row r="51" spans="1:9" ht="12.75">
      <c r="A51" s="70" t="e">
        <f>IF(ISBLANK(Rezultati!#REF!),"",Rezultati!#REF!)</f>
        <v>#REF!</v>
      </c>
      <c r="B51" s="71" t="e">
        <f>IF(ISBLANK(Rezultati!#REF!),"",Rezultati!#REF!)</f>
        <v>#REF!</v>
      </c>
      <c r="C51" s="110" t="e">
        <f>IF(ISBLANK(Rezultati!#REF!),"",Rezultati!#REF!)</f>
        <v>#REF!</v>
      </c>
      <c r="D51" s="110" t="e">
        <f>IF(ISBLANK(Rezultati!#REF!),"",Rezultati!#REF!)</f>
        <v>#REF!</v>
      </c>
      <c r="E51" s="110" t="e">
        <f>IF(ISBLANK(Rezultati!#REF!),"",Rezultati!#REF!)</f>
        <v>#REF!</v>
      </c>
      <c r="F51" s="110" t="e">
        <f>IF(ISBLANK(Rezultati!#REF!),"",Rezultati!#REF!)</f>
        <v>#REF!</v>
      </c>
      <c r="G51" s="110" t="e">
        <f>IF(ISBLANK(Rezultati!#REF!),"",Rezultati!#REF!)</f>
        <v>#REF!</v>
      </c>
      <c r="H51" s="111" t="e">
        <f>IF(Rezultati!#REF!&lt;50,"F",IF(Rezultati!#REF!&lt;60,"E",IF(Rezultati!#REF!&lt;70,"D",IF(Rezultati!#REF!&lt;80,"C",IF(Rezultati!#REF!&lt;90,"B","A")))))</f>
        <v>#REF!</v>
      </c>
      <c r="I51" s="18"/>
    </row>
    <row r="52" spans="1:9" ht="12.75">
      <c r="A52" s="70" t="e">
        <f>IF(ISBLANK(Rezultati!#REF!),"",Rezultati!#REF!)</f>
        <v>#REF!</v>
      </c>
      <c r="B52" s="71" t="e">
        <f>IF(ISBLANK(Rezultati!#REF!),"",Rezultati!#REF!)</f>
        <v>#REF!</v>
      </c>
      <c r="C52" s="110" t="e">
        <f>IF(ISBLANK(Rezultati!#REF!),"",Rezultati!#REF!)</f>
        <v>#REF!</v>
      </c>
      <c r="D52" s="110" t="e">
        <f>IF(ISBLANK(Rezultati!#REF!),"",Rezultati!#REF!)</f>
        <v>#REF!</v>
      </c>
      <c r="E52" s="110" t="e">
        <f>IF(ISBLANK(Rezultati!#REF!),"",Rezultati!#REF!)</f>
        <v>#REF!</v>
      </c>
      <c r="F52" s="110" t="e">
        <f>IF(ISBLANK(Rezultati!#REF!),"",Rezultati!#REF!)</f>
        <v>#REF!</v>
      </c>
      <c r="G52" s="110" t="e">
        <f>IF(ISBLANK(Rezultati!#REF!),"",Rezultati!#REF!)</f>
        <v>#REF!</v>
      </c>
      <c r="H52" s="111" t="e">
        <f>IF(Rezultati!#REF!&lt;50,"F",IF(Rezultati!#REF!&lt;60,"E",IF(Rezultati!#REF!&lt;70,"D",IF(Rezultati!#REF!&lt;80,"C",IF(Rezultati!#REF!&lt;90,"B","A")))))</f>
        <v>#REF!</v>
      </c>
      <c r="I52" s="18"/>
    </row>
    <row r="53" spans="1:9" ht="12.75">
      <c r="A53" s="70" t="str">
        <f>IF(ISBLANK(Rezultati!B13),"",Rezultati!B13)</f>
        <v>34/2016</v>
      </c>
      <c r="B53" s="71" t="str">
        <f>IF(ISBLANK(Rezultati!C13),"",Rezultati!C13)</f>
        <v>Ivana Čuljković</v>
      </c>
      <c r="C53" s="110">
        <f>IF(ISBLANK(Rezultati!D13),"",Rezultati!D13)</f>
        <v>19</v>
      </c>
      <c r="D53" s="110">
        <f>IF(ISBLANK(Rezultati!E13),"",Rezultati!E13)</f>
        <v>32</v>
      </c>
      <c r="E53" s="110">
        <f>IF(ISBLANK(Rezultati!G13),"",Rezultati!G13)</f>
        <v>12</v>
      </c>
      <c r="F53" s="110">
        <f>IF(ISBLANK(Rezultati!H13),"",Rezultati!H13)</f>
        <v>33</v>
      </c>
      <c r="G53" s="110">
        <f>IF(ISBLANK(Rezultati!I13),"",Rezultati!I13)</f>
        <v>65</v>
      </c>
      <c r="H53" s="111" t="str">
        <f>IF(Rezultati!I13&lt;50,"F",IF(Rezultati!I13&lt;60,"E",IF(Rezultati!I13&lt;70,"D",IF(Rezultati!I13&lt;80,"C",IF(Rezultati!I13&lt;90,"B","A")))))</f>
        <v>D</v>
      </c>
      <c r="I53" s="18"/>
    </row>
    <row r="54" spans="1:9" ht="12.75">
      <c r="A54" s="70" t="e">
        <f>IF(ISBLANK(Rezultati!#REF!),"",Rezultati!#REF!)</f>
        <v>#REF!</v>
      </c>
      <c r="B54" s="71" t="e">
        <f>IF(ISBLANK(Rezultati!#REF!),"",Rezultati!#REF!)</f>
        <v>#REF!</v>
      </c>
      <c r="C54" s="110" t="e">
        <f>IF(ISBLANK(Rezultati!#REF!),"",Rezultati!#REF!)</f>
        <v>#REF!</v>
      </c>
      <c r="D54" s="110" t="e">
        <f>IF(ISBLANK(Rezultati!#REF!),"",Rezultati!#REF!)</f>
        <v>#REF!</v>
      </c>
      <c r="E54" s="110" t="e">
        <f>IF(ISBLANK(Rezultati!#REF!),"",Rezultati!#REF!)</f>
        <v>#REF!</v>
      </c>
      <c r="F54" s="110" t="e">
        <f>IF(ISBLANK(Rezultati!#REF!),"",Rezultati!#REF!)</f>
        <v>#REF!</v>
      </c>
      <c r="G54" s="110" t="e">
        <f>IF(ISBLANK(Rezultati!#REF!),"",Rezultati!#REF!)</f>
        <v>#REF!</v>
      </c>
      <c r="H54" s="111" t="e">
        <f>IF(Rezultati!#REF!&lt;50,"F",IF(Rezultati!#REF!&lt;60,"E",IF(Rezultati!#REF!&lt;70,"D",IF(Rezultati!#REF!&lt;80,"C",IF(Rezultati!#REF!&lt;90,"B","A")))))</f>
        <v>#REF!</v>
      </c>
      <c r="I54" s="18"/>
    </row>
    <row r="55" spans="1:9" ht="12.75">
      <c r="A55" s="70" t="e">
        <f>IF(ISBLANK(Rezultati!#REF!),"",Rezultati!#REF!)</f>
        <v>#REF!</v>
      </c>
      <c r="B55" s="71" t="e">
        <f>IF(ISBLANK(Rezultati!#REF!),"",Rezultati!#REF!)</f>
        <v>#REF!</v>
      </c>
      <c r="C55" s="110" t="e">
        <f>IF(ISBLANK(Rezultati!#REF!),"",Rezultati!#REF!)</f>
        <v>#REF!</v>
      </c>
      <c r="D55" s="110" t="e">
        <f>IF(ISBLANK(Rezultati!#REF!),"",Rezultati!#REF!)</f>
        <v>#REF!</v>
      </c>
      <c r="E55" s="110" t="e">
        <f>IF(ISBLANK(Rezultati!#REF!),"",Rezultati!#REF!)</f>
        <v>#REF!</v>
      </c>
      <c r="F55" s="110" t="e">
        <f>IF(ISBLANK(Rezultati!#REF!),"",Rezultati!#REF!)</f>
        <v>#REF!</v>
      </c>
      <c r="G55" s="110" t="e">
        <f>IF(ISBLANK(Rezultati!#REF!),"",Rezultati!#REF!)</f>
        <v>#REF!</v>
      </c>
      <c r="H55" s="111" t="e">
        <f>IF(Rezultati!#REF!&lt;50,"F",IF(Rezultati!#REF!&lt;60,"E",IF(Rezultati!#REF!&lt;70,"D",IF(Rezultati!#REF!&lt;80,"C",IF(Rezultati!#REF!&lt;90,"B","A")))))</f>
        <v>#REF!</v>
      </c>
      <c r="I55" s="18"/>
    </row>
    <row r="56" spans="1:9" ht="12.75">
      <c r="A56" s="70" t="str">
        <f>IF(ISBLANK(Rezultati!B14),"",Rezultati!B14)</f>
        <v>48/2016</v>
      </c>
      <c r="B56" s="71" t="str">
        <f>IF(ISBLANK(Rezultati!C14),"",Rezultati!C14)</f>
        <v>Nikola Dobrašinović</v>
      </c>
      <c r="C56" s="110">
        <f>IF(ISBLANK(Rezultati!D14),"",Rezultati!D14)</f>
      </c>
      <c r="D56" s="110">
        <f>IF(ISBLANK(Rezultati!E14),"",Rezultati!E14)</f>
        <v>17</v>
      </c>
      <c r="E56" s="110">
        <f>IF(ISBLANK(Rezultati!G14),"",Rezultati!G14)</f>
      </c>
      <c r="F56" s="110">
        <f>IF(ISBLANK(Rezultati!H14),"",Rezultati!H14)</f>
        <v>8</v>
      </c>
      <c r="G56" s="110">
        <f>IF(ISBLANK(Rezultati!I14),"",Rezultati!I14)</f>
        <v>25</v>
      </c>
      <c r="H56" s="111" t="str">
        <f>IF(Rezultati!I14&lt;50,"F",IF(Rezultati!I14&lt;60,"E",IF(Rezultati!I14&lt;70,"D",IF(Rezultati!I14&lt;80,"C",IF(Rezultati!I14&lt;90,"B","A")))))</f>
        <v>F</v>
      </c>
      <c r="I56" s="18"/>
    </row>
    <row r="57" spans="1:9" ht="12.75">
      <c r="A57" s="70" t="e">
        <f>IF(ISBLANK(Rezultati!#REF!),"",Rezultati!#REF!)</f>
        <v>#REF!</v>
      </c>
      <c r="B57" s="71" t="e">
        <f>IF(ISBLANK(Rezultati!#REF!),"",Rezultati!#REF!)</f>
        <v>#REF!</v>
      </c>
      <c r="C57" s="110" t="e">
        <f>IF(ISBLANK(Rezultati!#REF!),"",Rezultati!#REF!)</f>
        <v>#REF!</v>
      </c>
      <c r="D57" s="110" t="e">
        <f>IF(ISBLANK(Rezultati!#REF!),"",Rezultati!#REF!)</f>
        <v>#REF!</v>
      </c>
      <c r="E57" s="110" t="e">
        <f>IF(ISBLANK(Rezultati!#REF!),"",Rezultati!#REF!)</f>
        <v>#REF!</v>
      </c>
      <c r="F57" s="110" t="e">
        <f>IF(ISBLANK(Rezultati!#REF!),"",Rezultati!#REF!)</f>
        <v>#REF!</v>
      </c>
      <c r="G57" s="110" t="e">
        <f>IF(ISBLANK(Rezultati!#REF!),"",Rezultati!#REF!)</f>
        <v>#REF!</v>
      </c>
      <c r="H57" s="111" t="e">
        <f>IF(Rezultati!#REF!&lt;50,"F",IF(Rezultati!#REF!&lt;60,"E",IF(Rezultati!#REF!&lt;70,"D",IF(Rezultati!#REF!&lt;80,"C",IF(Rezultati!#REF!&lt;90,"B","A")))))</f>
        <v>#REF!</v>
      </c>
      <c r="I57" s="18"/>
    </row>
    <row r="58" spans="1:9" ht="12.75">
      <c r="A58" s="70" t="e">
        <f>IF(ISBLANK(Rezultati!#REF!),"",Rezultati!#REF!)</f>
        <v>#REF!</v>
      </c>
      <c r="B58" s="71" t="e">
        <f>IF(ISBLANK(Rezultati!#REF!),"",Rezultati!#REF!)</f>
        <v>#REF!</v>
      </c>
      <c r="C58" s="110" t="e">
        <f>IF(ISBLANK(Rezultati!#REF!),"",Rezultati!#REF!)</f>
        <v>#REF!</v>
      </c>
      <c r="D58" s="110" t="e">
        <f>IF(ISBLANK(Rezultati!#REF!),"",Rezultati!#REF!)</f>
        <v>#REF!</v>
      </c>
      <c r="E58" s="110" t="e">
        <f>IF(ISBLANK(Rezultati!#REF!),"",Rezultati!#REF!)</f>
        <v>#REF!</v>
      </c>
      <c r="F58" s="110" t="e">
        <f>IF(ISBLANK(Rezultati!#REF!),"",Rezultati!#REF!)</f>
        <v>#REF!</v>
      </c>
      <c r="G58" s="110" t="e">
        <f>IF(ISBLANK(Rezultati!#REF!),"",Rezultati!#REF!)</f>
        <v>#REF!</v>
      </c>
      <c r="H58" s="111" t="e">
        <f>IF(Rezultati!#REF!&lt;50,"F",IF(Rezultati!#REF!&lt;60,"E",IF(Rezultati!#REF!&lt;70,"D",IF(Rezultati!#REF!&lt;80,"C",IF(Rezultati!#REF!&lt;90,"B","A")))))</f>
        <v>#REF!</v>
      </c>
      <c r="I58" s="18"/>
    </row>
    <row r="59" spans="1:9" ht="12.75">
      <c r="A59" s="70" t="e">
        <f>IF(ISBLANK(Rezultati!#REF!),"",Rezultati!#REF!)</f>
        <v>#REF!</v>
      </c>
      <c r="B59" s="71" t="e">
        <f>IF(ISBLANK(Rezultati!#REF!),"",Rezultati!#REF!)</f>
        <v>#REF!</v>
      </c>
      <c r="C59" s="110" t="e">
        <f>IF(ISBLANK(Rezultati!#REF!),"",Rezultati!#REF!)</f>
        <v>#REF!</v>
      </c>
      <c r="D59" s="110" t="e">
        <f>IF(ISBLANK(Rezultati!#REF!),"",Rezultati!#REF!)</f>
        <v>#REF!</v>
      </c>
      <c r="E59" s="110" t="e">
        <f>IF(ISBLANK(Rezultati!#REF!),"",Rezultati!#REF!)</f>
        <v>#REF!</v>
      </c>
      <c r="F59" s="110" t="e">
        <f>IF(ISBLANK(Rezultati!#REF!),"",Rezultati!#REF!)</f>
        <v>#REF!</v>
      </c>
      <c r="G59" s="110" t="e">
        <f>IF(ISBLANK(Rezultati!#REF!),"",Rezultati!#REF!)</f>
        <v>#REF!</v>
      </c>
      <c r="H59" s="111" t="e">
        <f>IF(Rezultati!#REF!&lt;50,"F",IF(Rezultati!#REF!&lt;60,"E",IF(Rezultati!#REF!&lt;70,"D",IF(Rezultati!#REF!&lt;80,"C",IF(Rezultati!#REF!&lt;90,"B","A")))))</f>
        <v>#REF!</v>
      </c>
      <c r="I59" s="18"/>
    </row>
    <row r="60" spans="1:9" ht="12.75">
      <c r="A60" s="70" t="e">
        <f>IF(ISBLANK(Rezultati!#REF!),"",Rezultati!#REF!)</f>
        <v>#REF!</v>
      </c>
      <c r="B60" s="71" t="e">
        <f>IF(ISBLANK(Rezultati!#REF!),"",Rezultati!#REF!)</f>
        <v>#REF!</v>
      </c>
      <c r="C60" s="110" t="e">
        <f>IF(ISBLANK(Rezultati!#REF!),"",Rezultati!#REF!)</f>
        <v>#REF!</v>
      </c>
      <c r="D60" s="110" t="e">
        <f>IF(ISBLANK(Rezultati!#REF!),"",Rezultati!#REF!)</f>
        <v>#REF!</v>
      </c>
      <c r="E60" s="110" t="e">
        <f>IF(ISBLANK(Rezultati!#REF!),"",Rezultati!#REF!)</f>
        <v>#REF!</v>
      </c>
      <c r="F60" s="110" t="e">
        <f>IF(ISBLANK(Rezultati!#REF!),"",Rezultati!#REF!)</f>
        <v>#REF!</v>
      </c>
      <c r="G60" s="110" t="e">
        <f>IF(ISBLANK(Rezultati!#REF!),"",Rezultati!#REF!)</f>
        <v>#REF!</v>
      </c>
      <c r="H60" s="111" t="e">
        <f>IF(Rezultati!#REF!&lt;50,"F",IF(Rezultati!#REF!&lt;60,"E",IF(Rezultati!#REF!&lt;70,"D",IF(Rezultati!#REF!&lt;80,"C",IF(Rezultati!#REF!&lt;90,"B","A")))))</f>
        <v>#REF!</v>
      </c>
      <c r="I60" s="18"/>
    </row>
    <row r="61" spans="1:9" ht="12.75">
      <c r="A61" s="70" t="str">
        <f>IF(ISBLANK(Rezultati!B15),"",Rezultati!B15)</f>
        <v>82/2016</v>
      </c>
      <c r="B61" s="71" t="str">
        <f>IF(ISBLANK(Rezultati!C15),"",Rezultati!C15)</f>
        <v>Ana Ružić</v>
      </c>
      <c r="C61" s="110">
        <f>IF(ISBLANK(Rezultati!D15),"",Rezultati!D15)</f>
      </c>
      <c r="D61" s="110">
        <f>IF(ISBLANK(Rezultati!E15),"",Rezultati!E15)</f>
        <v>30</v>
      </c>
      <c r="E61" s="110">
        <f>IF(ISBLANK(Rezultati!G15),"",Rezultati!G15)</f>
        <v>21</v>
      </c>
      <c r="F61" s="110">
        <f>IF(ISBLANK(Rezultati!H15),"",Rezultati!H15)</f>
      </c>
      <c r="G61" s="110">
        <f>IF(ISBLANK(Rezultati!I15),"",Rezultati!I15)</f>
        <v>51</v>
      </c>
      <c r="H61" s="111" t="str">
        <f>IF(Rezultati!I15&lt;50,"F",IF(Rezultati!I15&lt;60,"E",IF(Rezultati!I15&lt;70,"D",IF(Rezultati!I15&lt;80,"C",IF(Rezultati!I15&lt;90,"B","A")))))</f>
        <v>E</v>
      </c>
      <c r="I61" s="18"/>
    </row>
    <row r="62" spans="1:9" ht="12.75">
      <c r="A62" s="70" t="e">
        <f>IF(ISBLANK(Rezultati!#REF!),"",Rezultati!#REF!)</f>
        <v>#REF!</v>
      </c>
      <c r="B62" s="71" t="e">
        <f>IF(ISBLANK(Rezultati!#REF!),"",Rezultati!#REF!)</f>
        <v>#REF!</v>
      </c>
      <c r="C62" s="110" t="e">
        <f>IF(ISBLANK(Rezultati!#REF!),"",Rezultati!#REF!)</f>
        <v>#REF!</v>
      </c>
      <c r="D62" s="110" t="e">
        <f>IF(ISBLANK(Rezultati!#REF!),"",Rezultati!#REF!)</f>
        <v>#REF!</v>
      </c>
      <c r="E62" s="110" t="e">
        <f>IF(ISBLANK(Rezultati!#REF!),"",Rezultati!#REF!)</f>
        <v>#REF!</v>
      </c>
      <c r="F62" s="110" t="e">
        <f>IF(ISBLANK(Rezultati!#REF!),"",Rezultati!#REF!)</f>
        <v>#REF!</v>
      </c>
      <c r="G62" s="110" t="e">
        <f>IF(ISBLANK(Rezultati!#REF!),"",Rezultati!#REF!)</f>
        <v>#REF!</v>
      </c>
      <c r="H62" s="111" t="e">
        <f>IF(Rezultati!#REF!&lt;50,"F",IF(Rezultati!#REF!&lt;60,"E",IF(Rezultati!#REF!&lt;70,"D",IF(Rezultati!#REF!&lt;80,"C",IF(Rezultati!#REF!&lt;90,"B","A")))))</f>
        <v>#REF!</v>
      </c>
      <c r="I62" s="18"/>
    </row>
    <row r="63" spans="1:9" ht="12.75">
      <c r="A63" s="70" t="e">
        <f>IF(ISBLANK(Rezultati!#REF!),"",Rezultati!#REF!)</f>
        <v>#REF!</v>
      </c>
      <c r="B63" s="71" t="e">
        <f>IF(ISBLANK(Rezultati!#REF!),"",Rezultati!#REF!)</f>
        <v>#REF!</v>
      </c>
      <c r="C63" s="110" t="e">
        <f>IF(ISBLANK(Rezultati!#REF!),"",Rezultati!#REF!)</f>
        <v>#REF!</v>
      </c>
      <c r="D63" s="110" t="e">
        <f>IF(ISBLANK(Rezultati!#REF!),"",Rezultati!#REF!)</f>
        <v>#REF!</v>
      </c>
      <c r="E63" s="110" t="e">
        <f>IF(ISBLANK(Rezultati!#REF!),"",Rezultati!#REF!)</f>
        <v>#REF!</v>
      </c>
      <c r="F63" s="110" t="e">
        <f>IF(ISBLANK(Rezultati!#REF!),"",Rezultati!#REF!)</f>
        <v>#REF!</v>
      </c>
      <c r="G63" s="110" t="e">
        <f>IF(ISBLANK(Rezultati!#REF!),"",Rezultati!#REF!)</f>
        <v>#REF!</v>
      </c>
      <c r="H63" s="111" t="e">
        <f>IF(Rezultati!#REF!&lt;50,"F",IF(Rezultati!#REF!&lt;60,"E",IF(Rezultati!#REF!&lt;70,"D",IF(Rezultati!#REF!&lt;80,"C",IF(Rezultati!#REF!&lt;90,"B","A")))))</f>
        <v>#REF!</v>
      </c>
      <c r="I63" s="18"/>
    </row>
    <row r="64" spans="1:9" ht="12.75">
      <c r="A64" s="70" t="e">
        <f>IF(ISBLANK(Rezultati!#REF!),"",Rezultati!#REF!)</f>
        <v>#REF!</v>
      </c>
      <c r="B64" s="71" t="e">
        <f>IF(ISBLANK(Rezultati!#REF!),"",Rezultati!#REF!)</f>
        <v>#REF!</v>
      </c>
      <c r="C64" s="110" t="e">
        <f>IF(ISBLANK(Rezultati!#REF!),"",Rezultati!#REF!)</f>
        <v>#REF!</v>
      </c>
      <c r="D64" s="110" t="e">
        <f>IF(ISBLANK(Rezultati!#REF!),"",Rezultati!#REF!)</f>
        <v>#REF!</v>
      </c>
      <c r="E64" s="110" t="e">
        <f>IF(ISBLANK(Rezultati!#REF!),"",Rezultati!#REF!)</f>
        <v>#REF!</v>
      </c>
      <c r="F64" s="110" t="e">
        <f>IF(ISBLANK(Rezultati!#REF!),"",Rezultati!#REF!)</f>
        <v>#REF!</v>
      </c>
      <c r="G64" s="110" t="e">
        <f>IF(ISBLANK(Rezultati!#REF!),"",Rezultati!#REF!)</f>
        <v>#REF!</v>
      </c>
      <c r="H64" s="111" t="e">
        <f>IF(Rezultati!#REF!&lt;50,"F",IF(Rezultati!#REF!&lt;60,"E",IF(Rezultati!#REF!&lt;70,"D",IF(Rezultati!#REF!&lt;80,"C",IF(Rezultati!#REF!&lt;90,"B","A")))))</f>
        <v>#REF!</v>
      </c>
      <c r="I64" s="18"/>
    </row>
    <row r="65" spans="1:9" ht="12.75">
      <c r="A65" s="70" t="str">
        <f>IF(ISBLANK(Rezultati!B16),"",Rezultati!B16)</f>
        <v>9069/2016</v>
      </c>
      <c r="B65" s="71" t="str">
        <f>IF(ISBLANK(Rezultati!C16),"",Rezultati!C16)</f>
        <v>Hilmo Čindrak</v>
      </c>
      <c r="C65" s="110">
        <f>IF(ISBLANK(Rezultati!D16),"",Rezultati!D16)</f>
        <v>14</v>
      </c>
      <c r="D65" s="110">
        <f>IF(ISBLANK(Rezultati!E16),"",Rezultati!E16)</f>
        <v>36</v>
      </c>
      <c r="E65" s="110">
        <f>IF(ISBLANK(Rezultati!G16),"",Rezultati!G16)</f>
        <v>16</v>
      </c>
      <c r="F65" s="110">
        <f>IF(ISBLANK(Rezultati!H16),"",Rezultati!H16)</f>
        <v>27</v>
      </c>
      <c r="G65" s="110">
        <f>IF(ISBLANK(Rezultati!I16),"",Rezultati!I16)</f>
        <v>63</v>
      </c>
      <c r="H65" s="111" t="str">
        <f>IF(Rezultati!I16&lt;50,"F",IF(Rezultati!I16&lt;60,"E",IF(Rezultati!I16&lt;70,"D",IF(Rezultati!I16&lt;80,"C",IF(Rezultati!I16&lt;90,"B","A")))))</f>
        <v>D</v>
      </c>
      <c r="I65" s="18"/>
    </row>
    <row r="66" spans="1:9" ht="12.75">
      <c r="A66" s="70" t="e">
        <f>IF(ISBLANK(Rezultati!#REF!),"",Rezultati!#REF!)</f>
        <v>#REF!</v>
      </c>
      <c r="B66" s="71" t="e">
        <f>IF(ISBLANK(Rezultati!#REF!),"",Rezultati!#REF!)</f>
        <v>#REF!</v>
      </c>
      <c r="C66" s="110" t="e">
        <f>IF(ISBLANK(Rezultati!#REF!),"",Rezultati!#REF!)</f>
        <v>#REF!</v>
      </c>
      <c r="D66" s="110" t="e">
        <f>IF(ISBLANK(Rezultati!#REF!),"",Rezultati!#REF!)</f>
        <v>#REF!</v>
      </c>
      <c r="E66" s="110" t="e">
        <f>IF(ISBLANK(Rezultati!#REF!),"",Rezultati!#REF!)</f>
        <v>#REF!</v>
      </c>
      <c r="F66" s="110" t="e">
        <f>IF(ISBLANK(Rezultati!#REF!),"",Rezultati!#REF!)</f>
        <v>#REF!</v>
      </c>
      <c r="G66" s="110" t="e">
        <f>IF(ISBLANK(Rezultati!#REF!),"",Rezultati!#REF!)</f>
        <v>#REF!</v>
      </c>
      <c r="H66" s="111" t="e">
        <f>IF(Rezultati!#REF!&lt;50,"F",IF(Rezultati!#REF!&lt;60,"E",IF(Rezultati!#REF!&lt;70,"D",IF(Rezultati!#REF!&lt;80,"C",IF(Rezultati!#REF!&lt;90,"B","A")))))</f>
        <v>#REF!</v>
      </c>
      <c r="I66" s="18"/>
    </row>
    <row r="67" spans="1:9" ht="12.75">
      <c r="A67" s="70" t="e">
        <f>IF(ISBLANK(Rezultati!#REF!),"",Rezultati!#REF!)</f>
        <v>#REF!</v>
      </c>
      <c r="B67" s="71" t="e">
        <f>IF(ISBLANK(Rezultati!#REF!),"",Rezultati!#REF!)</f>
        <v>#REF!</v>
      </c>
      <c r="C67" s="110" t="e">
        <f>IF(ISBLANK(Rezultati!#REF!),"",Rezultati!#REF!)</f>
        <v>#REF!</v>
      </c>
      <c r="D67" s="110" t="e">
        <f>IF(ISBLANK(Rezultati!#REF!),"",Rezultati!#REF!)</f>
        <v>#REF!</v>
      </c>
      <c r="E67" s="110" t="e">
        <f>IF(ISBLANK(Rezultati!#REF!),"",Rezultati!#REF!)</f>
        <v>#REF!</v>
      </c>
      <c r="F67" s="110" t="e">
        <f>IF(ISBLANK(Rezultati!#REF!),"",Rezultati!#REF!)</f>
        <v>#REF!</v>
      </c>
      <c r="G67" s="110" t="e">
        <f>IF(ISBLANK(Rezultati!#REF!),"",Rezultati!#REF!)</f>
        <v>#REF!</v>
      </c>
      <c r="H67" s="111" t="e">
        <f>IF(Rezultati!#REF!&lt;50,"F",IF(Rezultati!#REF!&lt;60,"E",IF(Rezultati!#REF!&lt;70,"D",IF(Rezultati!#REF!&lt;80,"C",IF(Rezultati!#REF!&lt;90,"B","A")))))</f>
        <v>#REF!</v>
      </c>
      <c r="I67" s="18"/>
    </row>
    <row r="68" spans="1:9" ht="12.75">
      <c r="A68" s="70" t="e">
        <f>IF(ISBLANK(Rezultati!#REF!),"",Rezultati!#REF!)</f>
        <v>#REF!</v>
      </c>
      <c r="B68" s="71" t="e">
        <f>IF(ISBLANK(Rezultati!#REF!),"",Rezultati!#REF!)</f>
        <v>#REF!</v>
      </c>
      <c r="C68" s="110" t="e">
        <f>IF(ISBLANK(Rezultati!#REF!),"",Rezultati!#REF!)</f>
        <v>#REF!</v>
      </c>
      <c r="D68" s="110" t="e">
        <f>IF(ISBLANK(Rezultati!#REF!),"",Rezultati!#REF!)</f>
        <v>#REF!</v>
      </c>
      <c r="E68" s="110" t="e">
        <f>IF(ISBLANK(Rezultati!#REF!),"",Rezultati!#REF!)</f>
        <v>#REF!</v>
      </c>
      <c r="F68" s="110" t="e">
        <f>IF(ISBLANK(Rezultati!#REF!),"",Rezultati!#REF!)</f>
        <v>#REF!</v>
      </c>
      <c r="G68" s="110" t="e">
        <f>IF(ISBLANK(Rezultati!#REF!),"",Rezultati!#REF!)</f>
        <v>#REF!</v>
      </c>
      <c r="H68" s="111" t="e">
        <f>IF(Rezultati!#REF!&lt;50,"F",IF(Rezultati!#REF!&lt;60,"E",IF(Rezultati!#REF!&lt;70,"D",IF(Rezultati!#REF!&lt;80,"C",IF(Rezultati!#REF!&lt;90,"B","A")))))</f>
        <v>#REF!</v>
      </c>
      <c r="I68" s="18"/>
    </row>
    <row r="69" spans="1:9" ht="12.75">
      <c r="A69" s="70" t="e">
        <f>IF(ISBLANK(Rezultati!#REF!),"",Rezultati!#REF!)</f>
        <v>#REF!</v>
      </c>
      <c r="B69" s="71" t="e">
        <f>IF(ISBLANK(Rezultati!#REF!),"",Rezultati!#REF!)</f>
        <v>#REF!</v>
      </c>
      <c r="C69" s="110" t="e">
        <f>IF(ISBLANK(Rezultati!#REF!),"",Rezultati!#REF!)</f>
        <v>#REF!</v>
      </c>
      <c r="D69" s="110" t="e">
        <f>IF(ISBLANK(Rezultati!#REF!),"",Rezultati!#REF!)</f>
        <v>#REF!</v>
      </c>
      <c r="E69" s="110" t="e">
        <f>IF(ISBLANK(Rezultati!#REF!),"",Rezultati!#REF!)</f>
        <v>#REF!</v>
      </c>
      <c r="F69" s="110" t="e">
        <f>IF(ISBLANK(Rezultati!#REF!),"",Rezultati!#REF!)</f>
        <v>#REF!</v>
      </c>
      <c r="G69" s="110" t="e">
        <f>IF(ISBLANK(Rezultati!#REF!),"",Rezultati!#REF!)</f>
        <v>#REF!</v>
      </c>
      <c r="H69" s="111" t="e">
        <f>IF(Rezultati!#REF!&lt;50,"F",IF(Rezultati!#REF!&lt;60,"E",IF(Rezultati!#REF!&lt;70,"D",IF(Rezultati!#REF!&lt;80,"C",IF(Rezultati!#REF!&lt;90,"B","A")))))</f>
        <v>#REF!</v>
      </c>
      <c r="I69" s="18"/>
    </row>
    <row r="70" spans="1:9" ht="12.75">
      <c r="A70" s="70" t="e">
        <f>IF(ISBLANK(Rezultati!#REF!),"",Rezultati!#REF!)</f>
        <v>#REF!</v>
      </c>
      <c r="B70" s="71" t="e">
        <f>IF(ISBLANK(Rezultati!#REF!),"",Rezultati!#REF!)</f>
        <v>#REF!</v>
      </c>
      <c r="C70" s="110" t="e">
        <f>IF(ISBLANK(Rezultati!#REF!),"",Rezultati!#REF!)</f>
        <v>#REF!</v>
      </c>
      <c r="D70" s="110" t="e">
        <f>IF(ISBLANK(Rezultati!#REF!),"",Rezultati!#REF!)</f>
        <v>#REF!</v>
      </c>
      <c r="E70" s="110" t="e">
        <f>IF(ISBLANK(Rezultati!#REF!),"",Rezultati!#REF!)</f>
        <v>#REF!</v>
      </c>
      <c r="F70" s="110" t="e">
        <f>IF(ISBLANK(Rezultati!#REF!),"",Rezultati!#REF!)</f>
        <v>#REF!</v>
      </c>
      <c r="G70" s="110" t="e">
        <f>IF(ISBLANK(Rezultati!#REF!),"",Rezultati!#REF!)</f>
        <v>#REF!</v>
      </c>
      <c r="H70" s="111" t="e">
        <f>IF(Rezultati!#REF!&lt;50,"F",IF(Rezultati!#REF!&lt;60,"E",IF(Rezultati!#REF!&lt;70,"D",IF(Rezultati!#REF!&lt;80,"C",IF(Rezultati!#REF!&lt;90,"B","A")))))</f>
        <v>#REF!</v>
      </c>
      <c r="I70" s="18"/>
    </row>
    <row r="71" spans="1:9" ht="12.75">
      <c r="A71" s="70" t="e">
        <f>IF(ISBLANK(Rezultati!#REF!),"",Rezultati!#REF!)</f>
        <v>#REF!</v>
      </c>
      <c r="B71" s="71" t="e">
        <f>IF(ISBLANK(Rezultati!#REF!),"",Rezultati!#REF!)</f>
        <v>#REF!</v>
      </c>
      <c r="C71" s="110" t="e">
        <f>IF(ISBLANK(Rezultati!#REF!),"",Rezultati!#REF!)</f>
        <v>#REF!</v>
      </c>
      <c r="D71" s="110" t="e">
        <f>IF(ISBLANK(Rezultati!#REF!),"",Rezultati!#REF!)</f>
        <v>#REF!</v>
      </c>
      <c r="E71" s="110" t="e">
        <f>IF(ISBLANK(Rezultati!#REF!),"",Rezultati!#REF!)</f>
        <v>#REF!</v>
      </c>
      <c r="F71" s="110" t="e">
        <f>IF(ISBLANK(Rezultati!#REF!),"",Rezultati!#REF!)</f>
        <v>#REF!</v>
      </c>
      <c r="G71" s="110" t="e">
        <f>IF(ISBLANK(Rezultati!#REF!),"",Rezultati!#REF!)</f>
        <v>#REF!</v>
      </c>
      <c r="H71" s="111" t="e">
        <f>IF(Rezultati!#REF!&lt;50,"F",IF(Rezultati!#REF!&lt;60,"E",IF(Rezultati!#REF!&lt;70,"D",IF(Rezultati!#REF!&lt;80,"C",IF(Rezultati!#REF!&lt;90,"B","A")))))</f>
        <v>#REF!</v>
      </c>
      <c r="I71" s="18"/>
    </row>
    <row r="72" spans="1:9" ht="12.75">
      <c r="A72" s="70" t="e">
        <f>IF(ISBLANK(Rezultati!#REF!),"",Rezultati!#REF!)</f>
        <v>#REF!</v>
      </c>
      <c r="B72" s="71" t="e">
        <f>IF(ISBLANK(Rezultati!#REF!),"",Rezultati!#REF!)</f>
        <v>#REF!</v>
      </c>
      <c r="C72" s="110" t="e">
        <f>IF(ISBLANK(Rezultati!#REF!),"",Rezultati!#REF!)</f>
        <v>#REF!</v>
      </c>
      <c r="D72" s="110" t="e">
        <f>IF(ISBLANK(Rezultati!#REF!),"",Rezultati!#REF!)</f>
        <v>#REF!</v>
      </c>
      <c r="E72" s="110" t="e">
        <f>IF(ISBLANK(Rezultati!#REF!),"",Rezultati!#REF!)</f>
        <v>#REF!</v>
      </c>
      <c r="F72" s="110" t="e">
        <f>IF(ISBLANK(Rezultati!#REF!),"",Rezultati!#REF!)</f>
        <v>#REF!</v>
      </c>
      <c r="G72" s="110" t="e">
        <f>IF(ISBLANK(Rezultati!#REF!),"",Rezultati!#REF!)</f>
        <v>#REF!</v>
      </c>
      <c r="H72" s="111" t="e">
        <f>IF(Rezultati!#REF!&lt;50,"F",IF(Rezultati!#REF!&lt;60,"E",IF(Rezultati!#REF!&lt;70,"D",IF(Rezultati!#REF!&lt;80,"C",IF(Rezultati!#REF!&lt;90,"B","A")))))</f>
        <v>#REF!</v>
      </c>
      <c r="I72" s="18"/>
    </row>
    <row r="73" spans="1:9" ht="12.75">
      <c r="A73" s="70" t="e">
        <f>IF(ISBLANK(Rezultati!#REF!),"",Rezultati!#REF!)</f>
        <v>#REF!</v>
      </c>
      <c r="B73" s="71" t="e">
        <f>IF(ISBLANK(Rezultati!#REF!),"",Rezultati!#REF!)</f>
        <v>#REF!</v>
      </c>
      <c r="C73" s="110" t="e">
        <f>IF(ISBLANK(Rezultati!#REF!),"",Rezultati!#REF!)</f>
        <v>#REF!</v>
      </c>
      <c r="D73" s="110" t="e">
        <f>IF(ISBLANK(Rezultati!#REF!),"",Rezultati!#REF!)</f>
        <v>#REF!</v>
      </c>
      <c r="E73" s="110" t="e">
        <f>IF(ISBLANK(Rezultati!#REF!),"",Rezultati!#REF!)</f>
        <v>#REF!</v>
      </c>
      <c r="F73" s="110" t="e">
        <f>IF(ISBLANK(Rezultati!#REF!),"",Rezultati!#REF!)</f>
        <v>#REF!</v>
      </c>
      <c r="G73" s="110" t="e">
        <f>IF(ISBLANK(Rezultati!#REF!),"",Rezultati!#REF!)</f>
        <v>#REF!</v>
      </c>
      <c r="H73" s="111" t="e">
        <f>IF(Rezultati!#REF!&lt;50,"F",IF(Rezultati!#REF!&lt;60,"E",IF(Rezultati!#REF!&lt;70,"D",IF(Rezultati!#REF!&lt;80,"C",IF(Rezultati!#REF!&lt;90,"B","A")))))</f>
        <v>#REF!</v>
      </c>
      <c r="I73" s="18"/>
    </row>
    <row r="74" spans="1:9" ht="12.75">
      <c r="A74" s="70" t="e">
        <f>IF(ISBLANK(Rezultati!#REF!),"",Rezultati!#REF!)</f>
        <v>#REF!</v>
      </c>
      <c r="B74" s="71" t="e">
        <f>IF(ISBLANK(Rezultati!#REF!),"",Rezultati!#REF!)</f>
        <v>#REF!</v>
      </c>
      <c r="C74" s="110" t="e">
        <f>IF(ISBLANK(Rezultati!#REF!),"",Rezultati!#REF!)</f>
        <v>#REF!</v>
      </c>
      <c r="D74" s="110" t="e">
        <f>IF(ISBLANK(Rezultati!#REF!),"",Rezultati!#REF!)</f>
        <v>#REF!</v>
      </c>
      <c r="E74" s="110" t="e">
        <f>IF(ISBLANK(Rezultati!#REF!),"",Rezultati!#REF!)</f>
        <v>#REF!</v>
      </c>
      <c r="F74" s="110" t="e">
        <f>IF(ISBLANK(Rezultati!#REF!),"",Rezultati!#REF!)</f>
        <v>#REF!</v>
      </c>
      <c r="G74" s="110" t="e">
        <f>IF(ISBLANK(Rezultati!#REF!),"",Rezultati!#REF!)</f>
        <v>#REF!</v>
      </c>
      <c r="H74" s="111" t="e">
        <f>IF(Rezultati!#REF!&lt;50,"F",IF(Rezultati!#REF!&lt;60,"E",IF(Rezultati!#REF!&lt;70,"D",IF(Rezultati!#REF!&lt;80,"C",IF(Rezultati!#REF!&lt;90,"B","A")))))</f>
        <v>#REF!</v>
      </c>
      <c r="I74" s="18"/>
    </row>
    <row r="75" spans="1:9" ht="12.75">
      <c r="A75" s="70" t="e">
        <f>IF(ISBLANK(Rezultati!#REF!),"",Rezultati!#REF!)</f>
        <v>#REF!</v>
      </c>
      <c r="B75" s="71" t="e">
        <f>IF(ISBLANK(Rezultati!#REF!),"",Rezultati!#REF!)</f>
        <v>#REF!</v>
      </c>
      <c r="C75" s="110" t="e">
        <f>IF(ISBLANK(Rezultati!#REF!),"",Rezultati!#REF!)</f>
        <v>#REF!</v>
      </c>
      <c r="D75" s="110" t="e">
        <f>IF(ISBLANK(Rezultati!#REF!),"",Rezultati!#REF!)</f>
        <v>#REF!</v>
      </c>
      <c r="E75" s="110" t="e">
        <f>IF(ISBLANK(Rezultati!#REF!),"",Rezultati!#REF!)</f>
        <v>#REF!</v>
      </c>
      <c r="F75" s="110" t="e">
        <f>IF(ISBLANK(Rezultati!#REF!),"",Rezultati!#REF!)</f>
        <v>#REF!</v>
      </c>
      <c r="G75" s="110" t="e">
        <f>IF(ISBLANK(Rezultati!#REF!),"",Rezultati!#REF!)</f>
        <v>#REF!</v>
      </c>
      <c r="H75" s="111" t="e">
        <f>IF(Rezultati!#REF!&lt;50,"F",IF(Rezultati!#REF!&lt;60,"E",IF(Rezultati!#REF!&lt;70,"D",IF(Rezultati!#REF!&lt;80,"C",IF(Rezultati!#REF!&lt;90,"B","A")))))</f>
        <v>#REF!</v>
      </c>
      <c r="I75" s="18"/>
    </row>
    <row r="76" spans="1:9" ht="12.75">
      <c r="A76" s="70" t="e">
        <f>IF(ISBLANK(Rezultati!#REF!),"",Rezultati!#REF!)</f>
        <v>#REF!</v>
      </c>
      <c r="B76" s="71" t="e">
        <f>IF(ISBLANK(Rezultati!#REF!),"",Rezultati!#REF!)</f>
        <v>#REF!</v>
      </c>
      <c r="C76" s="110" t="e">
        <f>IF(ISBLANK(Rezultati!#REF!),"",Rezultati!#REF!)</f>
        <v>#REF!</v>
      </c>
      <c r="D76" s="110" t="e">
        <f>IF(ISBLANK(Rezultati!#REF!),"",Rezultati!#REF!)</f>
        <v>#REF!</v>
      </c>
      <c r="E76" s="110" t="e">
        <f>IF(ISBLANK(Rezultati!#REF!),"",Rezultati!#REF!)</f>
        <v>#REF!</v>
      </c>
      <c r="F76" s="110" t="e">
        <f>IF(ISBLANK(Rezultati!#REF!),"",Rezultati!#REF!)</f>
        <v>#REF!</v>
      </c>
      <c r="G76" s="110" t="e">
        <f>IF(ISBLANK(Rezultati!#REF!),"",Rezultati!#REF!)</f>
        <v>#REF!</v>
      </c>
      <c r="H76" s="111" t="e">
        <f>IF(Rezultati!#REF!&lt;50,"F",IF(Rezultati!#REF!&lt;60,"E",IF(Rezultati!#REF!&lt;70,"D",IF(Rezultati!#REF!&lt;80,"C",IF(Rezultati!#REF!&lt;90,"B","A")))))</f>
        <v>#REF!</v>
      </c>
      <c r="I76" s="18"/>
    </row>
    <row r="77" spans="1:9" ht="12.75">
      <c r="A77" s="70" t="e">
        <f>IF(ISBLANK(Rezultati!#REF!),"",Rezultati!#REF!)</f>
        <v>#REF!</v>
      </c>
      <c r="B77" s="71" t="e">
        <f>IF(ISBLANK(Rezultati!#REF!),"",Rezultati!#REF!)</f>
        <v>#REF!</v>
      </c>
      <c r="C77" s="110" t="e">
        <f>IF(ISBLANK(Rezultati!#REF!),"",Rezultati!#REF!)</f>
        <v>#REF!</v>
      </c>
      <c r="D77" s="110" t="e">
        <f>IF(ISBLANK(Rezultati!#REF!),"",Rezultati!#REF!)</f>
        <v>#REF!</v>
      </c>
      <c r="E77" s="110" t="e">
        <f>IF(ISBLANK(Rezultati!#REF!),"",Rezultati!#REF!)</f>
        <v>#REF!</v>
      </c>
      <c r="F77" s="110" t="e">
        <f>IF(ISBLANK(Rezultati!#REF!),"",Rezultati!#REF!)</f>
        <v>#REF!</v>
      </c>
      <c r="G77" s="110" t="e">
        <f>IF(ISBLANK(Rezultati!#REF!),"",Rezultati!#REF!)</f>
        <v>#REF!</v>
      </c>
      <c r="H77" s="111" t="e">
        <f>IF(Rezultati!#REF!&lt;50,"F",IF(Rezultati!#REF!&lt;60,"E",IF(Rezultati!#REF!&lt;70,"D",IF(Rezultati!#REF!&lt;80,"C",IF(Rezultati!#REF!&lt;90,"B","A")))))</f>
        <v>#REF!</v>
      </c>
      <c r="I77" s="18"/>
    </row>
    <row r="78" spans="1:9" ht="12.75">
      <c r="A78" s="70" t="e">
        <f>IF(ISBLANK(Rezultati!#REF!),"",Rezultati!#REF!)</f>
        <v>#REF!</v>
      </c>
      <c r="B78" s="71" t="e">
        <f>IF(ISBLANK(Rezultati!#REF!),"",Rezultati!#REF!)</f>
        <v>#REF!</v>
      </c>
      <c r="C78" s="110" t="e">
        <f>IF(ISBLANK(Rezultati!#REF!),"",Rezultati!#REF!)</f>
        <v>#REF!</v>
      </c>
      <c r="D78" s="110" t="e">
        <f>IF(ISBLANK(Rezultati!#REF!),"",Rezultati!#REF!)</f>
        <v>#REF!</v>
      </c>
      <c r="E78" s="110" t="e">
        <f>IF(ISBLANK(Rezultati!#REF!),"",Rezultati!#REF!)</f>
        <v>#REF!</v>
      </c>
      <c r="F78" s="110" t="e">
        <f>IF(ISBLANK(Rezultati!#REF!),"",Rezultati!#REF!)</f>
        <v>#REF!</v>
      </c>
      <c r="G78" s="110" t="e">
        <f>IF(ISBLANK(Rezultati!#REF!),"",Rezultati!#REF!)</f>
        <v>#REF!</v>
      </c>
      <c r="H78" s="111" t="e">
        <f>IF(Rezultati!#REF!&lt;50,"F",IF(Rezultati!#REF!&lt;60,"E",IF(Rezultati!#REF!&lt;70,"D",IF(Rezultati!#REF!&lt;80,"C",IF(Rezultati!#REF!&lt;90,"B","A")))))</f>
        <v>#REF!</v>
      </c>
      <c r="I78" s="18"/>
    </row>
    <row r="79" spans="1:9" ht="12.75">
      <c r="A79" s="70" t="e">
        <f>IF(ISBLANK(Rezultati!#REF!),"",Rezultati!#REF!)</f>
        <v>#REF!</v>
      </c>
      <c r="B79" s="71" t="e">
        <f>IF(ISBLANK(Rezultati!#REF!),"",Rezultati!#REF!)</f>
        <v>#REF!</v>
      </c>
      <c r="C79" s="110" t="e">
        <f>IF(ISBLANK(Rezultati!#REF!),"",Rezultati!#REF!)</f>
        <v>#REF!</v>
      </c>
      <c r="D79" s="110" t="e">
        <f>IF(ISBLANK(Rezultati!#REF!),"",Rezultati!#REF!)</f>
        <v>#REF!</v>
      </c>
      <c r="E79" s="110" t="e">
        <f>IF(ISBLANK(Rezultati!#REF!),"",Rezultati!#REF!)</f>
        <v>#REF!</v>
      </c>
      <c r="F79" s="110" t="e">
        <f>IF(ISBLANK(Rezultati!#REF!),"",Rezultati!#REF!)</f>
        <v>#REF!</v>
      </c>
      <c r="G79" s="110" t="e">
        <f>IF(ISBLANK(Rezultati!#REF!),"",Rezultati!#REF!)</f>
        <v>#REF!</v>
      </c>
      <c r="H79" s="111" t="e">
        <f>IF(Rezultati!#REF!&lt;50,"F",IF(Rezultati!#REF!&lt;60,"E",IF(Rezultati!#REF!&lt;70,"D",IF(Rezultati!#REF!&lt;80,"C",IF(Rezultati!#REF!&lt;90,"B","A")))))</f>
        <v>#REF!</v>
      </c>
      <c r="I79" s="18"/>
    </row>
    <row r="80" spans="1:9" ht="12.75">
      <c r="A80" s="70" t="e">
        <f>IF(ISBLANK(Rezultati!#REF!),"",Rezultati!#REF!)</f>
        <v>#REF!</v>
      </c>
      <c r="B80" s="71" t="e">
        <f>IF(ISBLANK(Rezultati!#REF!),"",Rezultati!#REF!)</f>
        <v>#REF!</v>
      </c>
      <c r="C80" s="110" t="e">
        <f>IF(ISBLANK(Rezultati!#REF!),"",Rezultati!#REF!)</f>
        <v>#REF!</v>
      </c>
      <c r="D80" s="110" t="e">
        <f>IF(ISBLANK(Rezultati!#REF!),"",Rezultati!#REF!)</f>
        <v>#REF!</v>
      </c>
      <c r="E80" s="110" t="e">
        <f>IF(ISBLANK(Rezultati!#REF!),"",Rezultati!#REF!)</f>
        <v>#REF!</v>
      </c>
      <c r="F80" s="110" t="e">
        <f>IF(ISBLANK(Rezultati!#REF!),"",Rezultati!#REF!)</f>
        <v>#REF!</v>
      </c>
      <c r="G80" s="110" t="e">
        <f>IF(ISBLANK(Rezultati!#REF!),"",Rezultati!#REF!)</f>
        <v>#REF!</v>
      </c>
      <c r="H80" s="111" t="e">
        <f>IF(Rezultati!#REF!&lt;50,"F",IF(Rezultati!#REF!&lt;60,"E",IF(Rezultati!#REF!&lt;70,"D",IF(Rezultati!#REF!&lt;80,"C",IF(Rezultati!#REF!&lt;90,"B","A")))))</f>
        <v>#REF!</v>
      </c>
      <c r="I80" s="18"/>
    </row>
    <row r="81" spans="1:9" ht="12.75">
      <c r="A81" s="70" t="str">
        <f>IF(ISBLANK(Rezultati!B17),"",Rezultati!B17)</f>
        <v>79/2014</v>
      </c>
      <c r="B81" s="71" t="str">
        <f>IF(ISBLANK(Rezultati!C17),"",Rezultati!C17)</f>
        <v>Miloš Kadić</v>
      </c>
      <c r="C81" s="110">
        <f>IF(ISBLANK(Rezultati!D17),"",Rezultati!D17)</f>
        <v>17</v>
      </c>
      <c r="D81" s="110">
        <f>IF(ISBLANK(Rezultati!E17),"",Rezultati!E17)</f>
        <v>18</v>
      </c>
      <c r="E81" s="110">
        <f>IF(ISBLANK(Rezultati!G17),"",Rezultati!G17)</f>
        <v>3</v>
      </c>
      <c r="F81" s="110">
        <f>IF(ISBLANK(Rezultati!H17),"",Rezultati!H17)</f>
        <v>15</v>
      </c>
      <c r="G81" s="110">
        <f>IF(ISBLANK(Rezultati!I17),"",Rezultati!I17)</f>
        <v>33</v>
      </c>
      <c r="H81" s="111" t="str">
        <f>IF(Rezultati!I17&lt;50,"F",IF(Rezultati!I17&lt;60,"E",IF(Rezultati!I17&lt;70,"D",IF(Rezultati!I17&lt;80,"C",IF(Rezultati!I17&lt;90,"B","A")))))</f>
        <v>F</v>
      </c>
      <c r="I81" s="18"/>
    </row>
    <row r="82" spans="1:9" ht="12.75">
      <c r="A82" s="70" t="e">
        <f>IF(ISBLANK(Rezultati!#REF!),"",Rezultati!#REF!)</f>
        <v>#REF!</v>
      </c>
      <c r="B82" s="71" t="e">
        <f>IF(ISBLANK(Rezultati!#REF!),"",Rezultati!#REF!)</f>
        <v>#REF!</v>
      </c>
      <c r="C82" s="110" t="e">
        <f>IF(ISBLANK(Rezultati!#REF!),"",Rezultati!#REF!)</f>
        <v>#REF!</v>
      </c>
      <c r="D82" s="110" t="e">
        <f>IF(ISBLANK(Rezultati!#REF!),"",Rezultati!#REF!)</f>
        <v>#REF!</v>
      </c>
      <c r="E82" s="110" t="e">
        <f>IF(ISBLANK(Rezultati!#REF!),"",Rezultati!#REF!)</f>
        <v>#REF!</v>
      </c>
      <c r="F82" s="110" t="e">
        <f>IF(ISBLANK(Rezultati!#REF!),"",Rezultati!#REF!)</f>
        <v>#REF!</v>
      </c>
      <c r="G82" s="110" t="e">
        <f>IF(ISBLANK(Rezultati!#REF!),"",Rezultati!#REF!)</f>
        <v>#REF!</v>
      </c>
      <c r="H82" s="111" t="e">
        <f>IF(Rezultati!#REF!&lt;50,"F",IF(Rezultati!#REF!&lt;60,"E",IF(Rezultati!#REF!&lt;70,"D",IF(Rezultati!#REF!&lt;80,"C",IF(Rezultati!#REF!&lt;90,"B","A")))))</f>
        <v>#REF!</v>
      </c>
      <c r="I82" s="18"/>
    </row>
    <row r="83" spans="1:9" ht="12.75">
      <c r="A83" s="70" t="e">
        <f>IF(ISBLANK(Rezultati!#REF!),"",Rezultati!#REF!)</f>
        <v>#REF!</v>
      </c>
      <c r="B83" s="71" t="e">
        <f>IF(ISBLANK(Rezultati!#REF!),"",Rezultati!#REF!)</f>
        <v>#REF!</v>
      </c>
      <c r="C83" s="110" t="e">
        <f>IF(ISBLANK(Rezultati!#REF!),"",Rezultati!#REF!)</f>
        <v>#REF!</v>
      </c>
      <c r="D83" s="110" t="e">
        <f>IF(ISBLANK(Rezultati!#REF!),"",Rezultati!#REF!)</f>
        <v>#REF!</v>
      </c>
      <c r="E83" s="110" t="e">
        <f>IF(ISBLANK(Rezultati!#REF!),"",Rezultati!#REF!)</f>
        <v>#REF!</v>
      </c>
      <c r="F83" s="110" t="e">
        <f>IF(ISBLANK(Rezultati!#REF!),"",Rezultati!#REF!)</f>
        <v>#REF!</v>
      </c>
      <c r="G83" s="110" t="e">
        <f>IF(ISBLANK(Rezultati!#REF!),"",Rezultati!#REF!)</f>
        <v>#REF!</v>
      </c>
      <c r="H83" s="111" t="e">
        <f>IF(Rezultati!#REF!&lt;50,"F",IF(Rezultati!#REF!&lt;60,"E",IF(Rezultati!#REF!&lt;70,"D",IF(Rezultati!#REF!&lt;80,"C",IF(Rezultati!#REF!&lt;90,"B","A")))))</f>
        <v>#REF!</v>
      </c>
      <c r="I83" s="18"/>
    </row>
    <row r="84" spans="1:9" ht="12.75">
      <c r="A84" s="70" t="e">
        <f>IF(ISBLANK(Rezultati!#REF!),"",Rezultati!#REF!)</f>
        <v>#REF!</v>
      </c>
      <c r="B84" s="71" t="e">
        <f>IF(ISBLANK(Rezultati!#REF!),"",Rezultati!#REF!)</f>
        <v>#REF!</v>
      </c>
      <c r="C84" s="110" t="e">
        <f>IF(ISBLANK(Rezultati!#REF!),"",Rezultati!#REF!)</f>
        <v>#REF!</v>
      </c>
      <c r="D84" s="110" t="e">
        <f>IF(ISBLANK(Rezultati!#REF!),"",Rezultati!#REF!)</f>
        <v>#REF!</v>
      </c>
      <c r="E84" s="110" t="e">
        <f>IF(ISBLANK(Rezultati!#REF!),"",Rezultati!#REF!)</f>
        <v>#REF!</v>
      </c>
      <c r="F84" s="110" t="e">
        <f>IF(ISBLANK(Rezultati!#REF!),"",Rezultati!#REF!)</f>
        <v>#REF!</v>
      </c>
      <c r="G84" s="110" t="e">
        <f>IF(ISBLANK(Rezultati!#REF!),"",Rezultati!#REF!)</f>
        <v>#REF!</v>
      </c>
      <c r="H84" s="111" t="e">
        <f>IF(Rezultati!#REF!&lt;50,"F",IF(Rezultati!#REF!&lt;60,"E",IF(Rezultati!#REF!&lt;70,"D",IF(Rezultati!#REF!&lt;80,"C",IF(Rezultati!#REF!&lt;90,"B","A")))))</f>
        <v>#REF!</v>
      </c>
      <c r="I84" s="18"/>
    </row>
    <row r="85" spans="1:9" ht="12.75">
      <c r="A85" s="70" t="e">
        <f>IF(ISBLANK(Rezultati!#REF!),"",Rezultati!#REF!)</f>
        <v>#REF!</v>
      </c>
      <c r="B85" s="71" t="e">
        <f>IF(ISBLANK(Rezultati!#REF!),"",Rezultati!#REF!)</f>
        <v>#REF!</v>
      </c>
      <c r="C85" s="110" t="e">
        <f>IF(ISBLANK(Rezultati!#REF!),"",Rezultati!#REF!)</f>
        <v>#REF!</v>
      </c>
      <c r="D85" s="110" t="e">
        <f>IF(ISBLANK(Rezultati!#REF!),"",Rezultati!#REF!)</f>
        <v>#REF!</v>
      </c>
      <c r="E85" s="110" t="e">
        <f>IF(ISBLANK(Rezultati!#REF!),"",Rezultati!#REF!)</f>
        <v>#REF!</v>
      </c>
      <c r="F85" s="110" t="e">
        <f>IF(ISBLANK(Rezultati!#REF!),"",Rezultati!#REF!)</f>
        <v>#REF!</v>
      </c>
      <c r="G85" s="110" t="e">
        <f>IF(ISBLANK(Rezultati!#REF!),"",Rezultati!#REF!)</f>
        <v>#REF!</v>
      </c>
      <c r="H85" s="111" t="e">
        <f>IF(Rezultati!#REF!&lt;50,"F",IF(Rezultati!#REF!&lt;60,"E",IF(Rezultati!#REF!&lt;70,"D",IF(Rezultati!#REF!&lt;80,"C",IF(Rezultati!#REF!&lt;90,"B","A")))))</f>
        <v>#REF!</v>
      </c>
      <c r="I85" s="18"/>
    </row>
    <row r="86" spans="1:9" ht="12.75">
      <c r="A86" s="70" t="e">
        <f>IF(ISBLANK(Rezultati!#REF!),"",Rezultati!#REF!)</f>
        <v>#REF!</v>
      </c>
      <c r="B86" s="71" t="e">
        <f>IF(ISBLANK(Rezultati!#REF!),"",Rezultati!#REF!)</f>
        <v>#REF!</v>
      </c>
      <c r="C86" s="110" t="e">
        <f>IF(ISBLANK(Rezultati!#REF!),"",Rezultati!#REF!)</f>
        <v>#REF!</v>
      </c>
      <c r="D86" s="110" t="e">
        <f>IF(ISBLANK(Rezultati!#REF!),"",Rezultati!#REF!)</f>
        <v>#REF!</v>
      </c>
      <c r="E86" s="110" t="e">
        <f>IF(ISBLANK(Rezultati!#REF!),"",Rezultati!#REF!)</f>
        <v>#REF!</v>
      </c>
      <c r="F86" s="110" t="e">
        <f>IF(ISBLANK(Rezultati!#REF!),"",Rezultati!#REF!)</f>
        <v>#REF!</v>
      </c>
      <c r="G86" s="110" t="e">
        <f>IF(ISBLANK(Rezultati!#REF!),"",Rezultati!#REF!)</f>
        <v>#REF!</v>
      </c>
      <c r="H86" s="111" t="e">
        <f>IF(Rezultati!#REF!&lt;50,"F",IF(Rezultati!#REF!&lt;60,"E",IF(Rezultati!#REF!&lt;70,"D",IF(Rezultati!#REF!&lt;80,"C",IF(Rezultati!#REF!&lt;90,"B","A")))))</f>
        <v>#REF!</v>
      </c>
      <c r="I86" s="18"/>
    </row>
    <row r="87" spans="1:9" ht="12.75">
      <c r="A87" s="70" t="str">
        <f>IF(ISBLANK(Rezultati!B18),"",Rezultati!B18)</f>
        <v>4/2011</v>
      </c>
      <c r="B87" s="71" t="str">
        <f>IF(ISBLANK(Rezultati!C18),"",Rezultati!C18)</f>
        <v>Emir Kuloglija</v>
      </c>
      <c r="C87" s="110">
        <f>IF(ISBLANK(Rezultati!D18),"",Rezultati!D18)</f>
        <v>20</v>
      </c>
      <c r="D87" s="110">
        <f>IF(ISBLANK(Rezultati!E18),"",Rezultati!E18)</f>
      </c>
      <c r="E87" s="110">
        <f>IF(ISBLANK(Rezultati!G18),"",Rezultati!G18)</f>
      </c>
      <c r="F87" s="110">
        <f>IF(ISBLANK(Rezultati!H18),"",Rezultati!H18)</f>
        <v>0</v>
      </c>
      <c r="G87" s="110">
        <f>IF(ISBLANK(Rezultati!I18),"",Rezultati!I18)</f>
        <v>20</v>
      </c>
      <c r="H87" s="111" t="str">
        <f>IF(Rezultati!I18&lt;50,"F",IF(Rezultati!I18&lt;60,"E",IF(Rezultati!I18&lt;70,"D",IF(Rezultati!I18&lt;80,"C",IF(Rezultati!I18&lt;90,"B","A")))))</f>
        <v>F</v>
      </c>
      <c r="I87" s="18"/>
    </row>
    <row r="88" spans="1:9" ht="12.75">
      <c r="A88" s="70" t="e">
        <f>IF(ISBLANK(Rezultati!#REF!),"",Rezultati!#REF!)</f>
        <v>#REF!</v>
      </c>
      <c r="B88" s="71" t="e">
        <f>IF(ISBLANK(Rezultati!#REF!),"",Rezultati!#REF!)</f>
        <v>#REF!</v>
      </c>
      <c r="C88" s="110" t="e">
        <f>IF(ISBLANK(Rezultati!#REF!),"",Rezultati!#REF!)</f>
        <v>#REF!</v>
      </c>
      <c r="D88" s="110" t="e">
        <f>IF(ISBLANK(Rezultati!#REF!),"",Rezultati!#REF!)</f>
        <v>#REF!</v>
      </c>
      <c r="E88" s="110" t="e">
        <f>IF(ISBLANK(Rezultati!#REF!),"",Rezultati!#REF!)</f>
        <v>#REF!</v>
      </c>
      <c r="F88" s="110" t="e">
        <f>IF(ISBLANK(Rezultati!#REF!),"",Rezultati!#REF!)</f>
        <v>#REF!</v>
      </c>
      <c r="G88" s="110" t="e">
        <f>IF(ISBLANK(Rezultati!#REF!),"",Rezultati!#REF!)</f>
        <v>#REF!</v>
      </c>
      <c r="H88" s="111" t="e">
        <f>IF(Rezultati!#REF!&lt;50,"F",IF(Rezultati!#REF!&lt;60,"E",IF(Rezultati!#REF!&lt;70,"D",IF(Rezultati!#REF!&lt;80,"C",IF(Rezultati!#REF!&lt;90,"B","A")))))</f>
        <v>#REF!</v>
      </c>
      <c r="I88" s="18"/>
    </row>
    <row r="89" spans="1:9" ht="12.75">
      <c r="A89" s="70" t="e">
        <f>IF(ISBLANK(Rezultati!#REF!),"",Rezultati!#REF!)</f>
        <v>#REF!</v>
      </c>
      <c r="B89" s="71" t="e">
        <f>IF(ISBLANK(Rezultati!#REF!),"",Rezultati!#REF!)</f>
        <v>#REF!</v>
      </c>
      <c r="C89" s="110" t="e">
        <f>IF(ISBLANK(Rezultati!#REF!),"",Rezultati!#REF!)</f>
        <v>#REF!</v>
      </c>
      <c r="D89" s="110" t="e">
        <f>IF(ISBLANK(Rezultati!#REF!),"",Rezultati!#REF!)</f>
        <v>#REF!</v>
      </c>
      <c r="E89" s="110" t="e">
        <f>IF(ISBLANK(Rezultati!#REF!),"",Rezultati!#REF!)</f>
        <v>#REF!</v>
      </c>
      <c r="F89" s="110" t="e">
        <f>IF(ISBLANK(Rezultati!#REF!),"",Rezultati!#REF!)</f>
        <v>#REF!</v>
      </c>
      <c r="G89" s="110" t="e">
        <f>IF(ISBLANK(Rezultati!#REF!),"",Rezultati!#REF!)</f>
        <v>#REF!</v>
      </c>
      <c r="H89" s="111" t="e">
        <f>IF(Rezultati!#REF!&lt;50,"F",IF(Rezultati!#REF!&lt;60,"E",IF(Rezultati!#REF!&lt;70,"D",IF(Rezultati!#REF!&lt;80,"C",IF(Rezultati!#REF!&lt;90,"B","A")))))</f>
        <v>#REF!</v>
      </c>
      <c r="I89" s="18"/>
    </row>
    <row r="90" spans="1:9" ht="12.75">
      <c r="A90" s="70" t="e">
        <f>IF(ISBLANK(Rezultati!#REF!),"",Rezultati!#REF!)</f>
        <v>#REF!</v>
      </c>
      <c r="B90" s="71" t="e">
        <f>IF(ISBLANK(Rezultati!#REF!),"",Rezultati!#REF!)</f>
        <v>#REF!</v>
      </c>
      <c r="C90" s="110" t="e">
        <f>IF(ISBLANK(Rezultati!#REF!),"",Rezultati!#REF!)</f>
        <v>#REF!</v>
      </c>
      <c r="D90" s="110" t="e">
        <f>IF(ISBLANK(Rezultati!#REF!),"",Rezultati!#REF!)</f>
        <v>#REF!</v>
      </c>
      <c r="E90" s="110" t="e">
        <f>IF(ISBLANK(Rezultati!#REF!),"",Rezultati!#REF!)</f>
        <v>#REF!</v>
      </c>
      <c r="F90" s="110" t="e">
        <f>IF(ISBLANK(Rezultati!#REF!),"",Rezultati!#REF!)</f>
        <v>#REF!</v>
      </c>
      <c r="G90" s="110" t="e">
        <f>IF(ISBLANK(Rezultati!#REF!),"",Rezultati!#REF!)</f>
        <v>#REF!</v>
      </c>
      <c r="H90" s="111" t="e">
        <f>IF(Rezultati!#REF!&lt;50,"F",IF(Rezultati!#REF!&lt;60,"E",IF(Rezultati!#REF!&lt;70,"D",IF(Rezultati!#REF!&lt;80,"C",IF(Rezultati!#REF!&lt;90,"B","A")))))</f>
        <v>#REF!</v>
      </c>
      <c r="I90" s="18"/>
    </row>
    <row r="91" spans="1:9" ht="12.75">
      <c r="A91" s="70" t="e">
        <f>IF(ISBLANK(Rezultati!#REF!),"",Rezultati!#REF!)</f>
        <v>#REF!</v>
      </c>
      <c r="B91" s="71" t="e">
        <f>IF(ISBLANK(Rezultati!#REF!),"",Rezultati!#REF!)</f>
        <v>#REF!</v>
      </c>
      <c r="C91" s="110" t="e">
        <f>IF(ISBLANK(Rezultati!#REF!),"",Rezultati!#REF!)</f>
        <v>#REF!</v>
      </c>
      <c r="D91" s="110" t="e">
        <f>IF(ISBLANK(Rezultati!#REF!),"",Rezultati!#REF!)</f>
        <v>#REF!</v>
      </c>
      <c r="E91" s="110" t="e">
        <f>IF(ISBLANK(Rezultati!#REF!),"",Rezultati!#REF!)</f>
        <v>#REF!</v>
      </c>
      <c r="F91" s="110" t="e">
        <f>IF(ISBLANK(Rezultati!#REF!),"",Rezultati!#REF!)</f>
        <v>#REF!</v>
      </c>
      <c r="G91" s="110" t="e">
        <f>IF(ISBLANK(Rezultati!#REF!),"",Rezultati!#REF!)</f>
        <v>#REF!</v>
      </c>
      <c r="H91" s="111" t="e">
        <f>IF(Rezultati!#REF!&lt;50,"F",IF(Rezultati!#REF!&lt;60,"E",IF(Rezultati!#REF!&lt;70,"D",IF(Rezultati!#REF!&lt;80,"C",IF(Rezultati!#REF!&lt;90,"B","A")))))</f>
        <v>#REF!</v>
      </c>
      <c r="I91" s="18"/>
    </row>
    <row r="92" spans="1:9" ht="12.75">
      <c r="A92" s="70" t="e">
        <f>IF(ISBLANK(Rezultati!#REF!),"",Rezultati!#REF!)</f>
        <v>#REF!</v>
      </c>
      <c r="B92" s="71" t="e">
        <f>IF(ISBLANK(Rezultati!#REF!),"",Rezultati!#REF!)</f>
        <v>#REF!</v>
      </c>
      <c r="C92" s="110" t="e">
        <f>IF(ISBLANK(Rezultati!#REF!),"",Rezultati!#REF!)</f>
        <v>#REF!</v>
      </c>
      <c r="D92" s="110" t="e">
        <f>IF(ISBLANK(Rezultati!#REF!),"",Rezultati!#REF!)</f>
        <v>#REF!</v>
      </c>
      <c r="E92" s="110" t="e">
        <f>IF(ISBLANK(Rezultati!#REF!),"",Rezultati!#REF!)</f>
        <v>#REF!</v>
      </c>
      <c r="F92" s="110" t="e">
        <f>IF(ISBLANK(Rezultati!#REF!),"",Rezultati!#REF!)</f>
        <v>#REF!</v>
      </c>
      <c r="G92" s="110" t="e">
        <f>IF(ISBLANK(Rezultati!#REF!),"",Rezultati!#REF!)</f>
        <v>#REF!</v>
      </c>
      <c r="H92" s="111" t="e">
        <f>IF(Rezultati!#REF!&lt;50,"F",IF(Rezultati!#REF!&lt;60,"E",IF(Rezultati!#REF!&lt;70,"D",IF(Rezultati!#REF!&lt;80,"C",IF(Rezultati!#REF!&lt;90,"B","A")))))</f>
        <v>#REF!</v>
      </c>
      <c r="I92" s="18"/>
    </row>
    <row r="93" spans="1:9" ht="12.75">
      <c r="A93" s="70">
        <f>IF(ISBLANK(Rezultati!B19),"",Rezultati!B19)</f>
      </c>
      <c r="B93" s="71" t="str">
        <f>IF(ISBLANK(Rezultati!C19),"",Rezultati!C19)</f>
        <v> </v>
      </c>
      <c r="C93" s="110">
        <f>IF(ISBLANK(Rezultati!D19),"",Rezultati!D19)</f>
      </c>
      <c r="D93" s="110">
        <f>IF(ISBLANK(Rezultati!E19),"",Rezultati!E19)</f>
      </c>
      <c r="E93" s="110">
        <f>IF(ISBLANK(Rezultati!G19),"",Rezultati!G19)</f>
      </c>
      <c r="F93" s="110">
        <f>IF(ISBLANK(Rezultati!H19),"",Rezultati!H19)</f>
      </c>
      <c r="G93" s="110">
        <f>IF(ISBLANK(Rezultati!I19),"",Rezultati!I19)</f>
      </c>
      <c r="H93" s="111" t="str">
        <f>IF(Rezultati!I19&lt;50,"F",IF(Rezultati!I19&lt;60,"E",IF(Rezultati!I19&lt;70,"D",IF(Rezultati!I19&lt;80,"C",IF(Rezultati!I19&lt;90,"B","A")))))</f>
        <v>F</v>
      </c>
      <c r="I93" s="18"/>
    </row>
    <row r="94" spans="1:9" ht="12.75">
      <c r="A94" s="70">
        <f>IF(ISBLANK(Rezultati!B20),"",Rezultati!B20)</f>
      </c>
      <c r="B94" s="71">
        <f>IF(ISBLANK(Rezultati!C20),"",Rezultati!C20)</f>
      </c>
      <c r="C94" s="110">
        <f>IF(ISBLANK(Rezultati!D20),"",Rezultati!D20)</f>
      </c>
      <c r="D94" s="110">
        <f>IF(ISBLANK(Rezultati!E20),"",Rezultati!E20)</f>
      </c>
      <c r="E94" s="110">
        <f>IF(ISBLANK(Rezultati!G20),"",Rezultati!G20)</f>
      </c>
      <c r="F94" s="110">
        <f>IF(ISBLANK(Rezultati!H20),"",Rezultati!H20)</f>
      </c>
      <c r="G94" s="110">
        <f>IF(ISBLANK(Rezultati!I20),"",Rezultati!I20)</f>
      </c>
      <c r="H94" s="111" t="str">
        <f>IF(Rezultati!I20&lt;50,"F",IF(Rezultati!I20&lt;60,"E",IF(Rezultati!I20&lt;70,"D",IF(Rezultati!I20&lt;80,"C",IF(Rezultati!I20&lt;90,"B","A")))))</f>
        <v>F</v>
      </c>
      <c r="I94" s="18"/>
    </row>
    <row r="95" spans="1:9" ht="12.75">
      <c r="A95" s="70">
        <f>IF(ISBLANK(Rezultati!B21),"",Rezultati!B21)</f>
      </c>
      <c r="B95" s="71">
        <f>IF(ISBLANK(Rezultati!C21),"",Rezultati!C21)</f>
      </c>
      <c r="C95" s="110">
        <f>IF(ISBLANK(Rezultati!D21),"",Rezultati!D21)</f>
      </c>
      <c r="D95" s="110">
        <f>IF(ISBLANK(Rezultati!E21),"",Rezultati!E21)</f>
      </c>
      <c r="E95" s="110">
        <f>IF(ISBLANK(Rezultati!G21),"",Rezultati!G21)</f>
      </c>
      <c r="F95" s="110">
        <f>IF(ISBLANK(Rezultati!H21),"",Rezultati!H21)</f>
      </c>
      <c r="G95" s="110">
        <f>IF(ISBLANK(Rezultati!I21),"",Rezultati!I21)</f>
      </c>
      <c r="H95" s="111" t="str">
        <f>IF(Rezultati!I21&lt;50,"F",IF(Rezultati!I21&lt;60,"E",IF(Rezultati!I21&lt;70,"D",IF(Rezultati!I21&lt;80,"C",IF(Rezultati!I21&lt;90,"B","A")))))</f>
        <v>F</v>
      </c>
      <c r="I95" s="18"/>
    </row>
    <row r="96" spans="1:9" ht="12.75">
      <c r="A96" s="70">
        <f>IF(ISBLANK(Rezultati!B22),"",Rezultati!B22)</f>
      </c>
      <c r="B96" s="71">
        <f>IF(ISBLANK(Rezultati!C22),"",Rezultati!C22)</f>
      </c>
      <c r="C96" s="110">
        <f>IF(ISBLANK(Rezultati!D22),"",Rezultati!D22)</f>
      </c>
      <c r="D96" s="110">
        <f>IF(ISBLANK(Rezultati!E22),"",Rezultati!E22)</f>
      </c>
      <c r="E96" s="110">
        <f>IF(ISBLANK(Rezultati!G22),"",Rezultati!G22)</f>
      </c>
      <c r="F96" s="110">
        <f>IF(ISBLANK(Rezultati!H22),"",Rezultati!H22)</f>
      </c>
      <c r="G96" s="110">
        <f>IF(ISBLANK(Rezultati!I22),"",Rezultati!I22)</f>
      </c>
      <c r="H96" s="111" t="str">
        <f>IF(Rezultati!I22&lt;50,"F",IF(Rezultati!I22&lt;60,"E",IF(Rezultati!I22&lt;70,"D",IF(Rezultati!I22&lt;80,"C",IF(Rezultati!I22&lt;90,"B","A")))))</f>
        <v>F</v>
      </c>
      <c r="I96" s="18"/>
    </row>
    <row r="97" spans="6:7" ht="12.75">
      <c r="F97" s="41"/>
      <c r="G97" s="42"/>
    </row>
    <row r="98" spans="6:7" ht="12.75">
      <c r="F98" s="116" t="s">
        <v>40</v>
      </c>
      <c r="G98" s="42"/>
    </row>
    <row r="99" spans="6:7" ht="15.75">
      <c r="F99" s="115"/>
      <c r="G99" s="42"/>
    </row>
    <row r="100" spans="6:7" ht="12.75">
      <c r="F100" s="41"/>
      <c r="G100" s="42"/>
    </row>
    <row r="101" spans="6:8" ht="13.5" thickBot="1">
      <c r="F101" s="43"/>
      <c r="G101" s="44"/>
      <c r="H101" s="76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  <row r="139" ht="12.75">
      <c r="G139" s="12"/>
    </row>
    <row r="140" ht="12.75">
      <c r="G140" s="12"/>
    </row>
    <row r="141" ht="12.75">
      <c r="G141" s="12"/>
    </row>
    <row r="142" ht="12.75">
      <c r="G142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7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20</v>
      </c>
      <c r="B3" s="53"/>
      <c r="C3" s="55"/>
      <c r="D3" s="55"/>
      <c r="E3" s="55"/>
      <c r="F3" s="56"/>
    </row>
    <row r="4" spans="1:6" s="5" customFormat="1" ht="15">
      <c r="A4" s="52" t="s">
        <v>16</v>
      </c>
      <c r="B4" s="53"/>
      <c r="C4" s="55" t="s">
        <v>19</v>
      </c>
      <c r="D4" s="55"/>
      <c r="E4" s="55"/>
      <c r="F4" s="56"/>
    </row>
    <row r="5" spans="1:7" s="5" customFormat="1" ht="15">
      <c r="A5" s="117" t="s">
        <v>42</v>
      </c>
      <c r="B5" s="112" t="s">
        <v>30</v>
      </c>
      <c r="C5" s="55" t="s">
        <v>31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40" t="s">
        <v>8</v>
      </c>
      <c r="B7" s="143" t="s">
        <v>13</v>
      </c>
      <c r="C7" s="144" t="s">
        <v>9</v>
      </c>
      <c r="D7" s="145"/>
      <c r="E7" s="146" t="s">
        <v>41</v>
      </c>
      <c r="F7" s="138" t="s">
        <v>10</v>
      </c>
    </row>
    <row r="8" spans="1:6" s="7" customFormat="1" ht="12.75" customHeight="1">
      <c r="A8" s="141"/>
      <c r="B8" s="141"/>
      <c r="C8" s="138" t="s">
        <v>11</v>
      </c>
      <c r="D8" s="138" t="s">
        <v>12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70" t="e">
        <f>IF(ISBLANK(Rezultati!#REF!),"",Rezultati!#REF!)</f>
        <v>#REF!</v>
      </c>
      <c r="B10" s="71" t="e">
        <f>IF(ISBLANK(Rezultati!#REF!),"",Rezultati!#REF!)</f>
        <v>#REF!</v>
      </c>
      <c r="C10" s="79" t="e">
        <f>Rezultati!#REF!</f>
        <v>#REF!</v>
      </c>
      <c r="D10" s="79" t="e">
        <f>IF(Rezultati!#REF!,Rezultati!#REF!,Rezultati!#REF!)</f>
        <v>#REF!</v>
      </c>
      <c r="E10" s="79" t="e">
        <f>Rezultati!#REF!</f>
        <v>#REF!</v>
      </c>
      <c r="F10" s="101" t="e">
        <f>Rezultati!#REF!</f>
        <v>#REF!</v>
      </c>
    </row>
    <row r="11" spans="1:7" ht="12.75">
      <c r="A11" s="70" t="e">
        <f>IF(ISBLANK(Rezultati!#REF!),"",Rezultati!#REF!)</f>
        <v>#REF!</v>
      </c>
      <c r="B11" s="71" t="e">
        <f>IF(ISBLANK(Rezultati!#REF!),"",Rezultati!#REF!)</f>
        <v>#REF!</v>
      </c>
      <c r="C11" s="79" t="e">
        <f>Rezultati!#REF!</f>
        <v>#REF!</v>
      </c>
      <c r="D11" s="79" t="e">
        <f>IF(Rezultati!#REF!,Rezultati!#REF!,Rezultati!#REF!)</f>
        <v>#REF!</v>
      </c>
      <c r="E11" s="79" t="e">
        <f>Rezultati!#REF!</f>
        <v>#REF!</v>
      </c>
      <c r="F11" s="101" t="e">
        <f>Rezultati!#REF!</f>
        <v>#REF!</v>
      </c>
      <c r="G11" s="9"/>
    </row>
    <row r="12" spans="1:7" ht="12.75">
      <c r="A12" s="70" t="e">
        <f>IF(ISBLANK(Rezultati!#REF!),"",Rezultati!#REF!)</f>
        <v>#REF!</v>
      </c>
      <c r="B12" s="71" t="e">
        <f>IF(ISBLANK(Rezultati!#REF!),"",Rezultati!#REF!)</f>
        <v>#REF!</v>
      </c>
      <c r="C12" s="79" t="e">
        <f>Rezultati!#REF!</f>
        <v>#REF!</v>
      </c>
      <c r="D12" s="79" t="e">
        <f>IF(Rezultati!#REF!,Rezultati!#REF!,Rezultati!#REF!)</f>
        <v>#REF!</v>
      </c>
      <c r="E12" s="79" t="e">
        <f>Rezultati!#REF!</f>
        <v>#REF!</v>
      </c>
      <c r="F12" s="101" t="e">
        <f>Rezultati!#REF!</f>
        <v>#REF!</v>
      </c>
      <c r="G12" s="9"/>
    </row>
    <row r="13" spans="1:7" ht="12.75">
      <c r="A13" s="70" t="str">
        <f>IF(ISBLANK(Rezultati!B2),"",Rezultati!B2)</f>
        <v>5/2017</v>
      </c>
      <c r="B13" s="71" t="str">
        <f>IF(ISBLANK(Rezultati!C2),"",Rezultati!C2)</f>
        <v>Vuko Popović</v>
      </c>
      <c r="C13" s="79">
        <f>Rezultati!F2</f>
        <v>24</v>
      </c>
      <c r="D13" s="79">
        <f>IF(Rezultati!H2,Rezultati!H2,Rezultati!G2)</f>
        <v>29</v>
      </c>
      <c r="E13" s="79">
        <f>Rezultati!I2</f>
        <v>53</v>
      </c>
      <c r="F13" s="101" t="str">
        <f>Rezultati!J2</f>
        <v>E</v>
      </c>
      <c r="G13" s="9"/>
    </row>
    <row r="14" spans="1:7" ht="12.75">
      <c r="A14" s="70" t="e">
        <f>IF(ISBLANK(Rezultati!#REF!),"",Rezultati!#REF!)</f>
        <v>#REF!</v>
      </c>
      <c r="B14" s="71" t="e">
        <f>IF(ISBLANK(Rezultati!#REF!),"",Rezultati!#REF!)</f>
        <v>#REF!</v>
      </c>
      <c r="C14" s="79" t="e">
        <f>Rezultati!#REF!</f>
        <v>#REF!</v>
      </c>
      <c r="D14" s="79" t="e">
        <f>IF(Rezultati!#REF!,Rezultati!#REF!,Rezultati!#REF!)</f>
        <v>#REF!</v>
      </c>
      <c r="E14" s="79" t="e">
        <f>Rezultati!#REF!</f>
        <v>#REF!</v>
      </c>
      <c r="F14" s="101" t="e">
        <f>Rezultati!#REF!</f>
        <v>#REF!</v>
      </c>
      <c r="G14" s="9"/>
    </row>
    <row r="15" spans="1:7" ht="12.75">
      <c r="A15" s="70" t="e">
        <f>IF(ISBLANK(Rezultati!#REF!),"",Rezultati!#REF!)</f>
        <v>#REF!</v>
      </c>
      <c r="B15" s="71" t="e">
        <f>IF(ISBLANK(Rezultati!#REF!),"",Rezultati!#REF!)</f>
        <v>#REF!</v>
      </c>
      <c r="C15" s="79" t="e">
        <f>Rezultati!#REF!</f>
        <v>#REF!</v>
      </c>
      <c r="D15" s="79" t="e">
        <f>IF(Rezultati!#REF!,Rezultati!#REF!,Rezultati!#REF!)</f>
        <v>#REF!</v>
      </c>
      <c r="E15" s="79" t="e">
        <f>Rezultati!#REF!</f>
        <v>#REF!</v>
      </c>
      <c r="F15" s="101" t="e">
        <f>Rezultati!#REF!</f>
        <v>#REF!</v>
      </c>
      <c r="G15" s="9"/>
    </row>
    <row r="16" spans="1:7" ht="12.75">
      <c r="A16" s="70" t="e">
        <f>IF(ISBLANK(Rezultati!#REF!),"",Rezultati!#REF!)</f>
        <v>#REF!</v>
      </c>
      <c r="B16" s="71" t="e">
        <f>IF(ISBLANK(Rezultati!#REF!),"",Rezultati!#REF!)</f>
        <v>#REF!</v>
      </c>
      <c r="C16" s="79" t="e">
        <f>Rezultati!#REF!</f>
        <v>#REF!</v>
      </c>
      <c r="D16" s="79" t="e">
        <f>IF(Rezultati!#REF!,Rezultati!#REF!,Rezultati!#REF!)</f>
        <v>#REF!</v>
      </c>
      <c r="E16" s="79" t="e">
        <f>Rezultati!#REF!</f>
        <v>#REF!</v>
      </c>
      <c r="F16" s="101" t="e">
        <f>Rezultati!#REF!</f>
        <v>#REF!</v>
      </c>
      <c r="G16" s="9"/>
    </row>
    <row r="17" spans="1:7" ht="12.75">
      <c r="A17" s="70" t="e">
        <f>IF(ISBLANK(Rezultati!#REF!),"",Rezultati!#REF!)</f>
        <v>#REF!</v>
      </c>
      <c r="B17" s="71" t="e">
        <f>IF(ISBLANK(Rezultati!#REF!),"",Rezultati!#REF!)</f>
        <v>#REF!</v>
      </c>
      <c r="C17" s="79" t="e">
        <f>Rezultati!#REF!</f>
        <v>#REF!</v>
      </c>
      <c r="D17" s="79" t="e">
        <f>IF(Rezultati!#REF!,Rezultati!#REF!,Rezultati!#REF!)</f>
        <v>#REF!</v>
      </c>
      <c r="E17" s="79" t="e">
        <f>Rezultati!#REF!</f>
        <v>#REF!</v>
      </c>
      <c r="F17" s="101" t="e">
        <f>Rezultati!#REF!</f>
        <v>#REF!</v>
      </c>
      <c r="G17" s="9"/>
    </row>
    <row r="18" spans="1:7" ht="12.75">
      <c r="A18" s="70" t="str">
        <f>IF(ISBLANK(Rezultati!B3),"",Rezultati!B3)</f>
        <v>22/2017</v>
      </c>
      <c r="B18" s="71" t="str">
        <f>IF(ISBLANK(Rezultati!C3),"",Rezultati!C3)</f>
        <v>Stefan Sinđić</v>
      </c>
      <c r="C18" s="79">
        <f>Rezultati!F3</f>
        <v>30</v>
      </c>
      <c r="D18" s="79">
        <f>IF(Rezultati!H3,Rezultati!H3,Rezultati!G3)</f>
        <v>32</v>
      </c>
      <c r="E18" s="79">
        <f>Rezultati!I3</f>
        <v>62</v>
      </c>
      <c r="F18" s="101" t="str">
        <f>Rezultati!J3</f>
        <v>D</v>
      </c>
      <c r="G18" s="9"/>
    </row>
    <row r="19" spans="1:7" ht="12.75">
      <c r="A19" s="70" t="str">
        <f>IF(ISBLANK(Rezultati!B4),"",Rezultati!B4)</f>
        <v>23/2017</v>
      </c>
      <c r="B19" s="71" t="str">
        <f>IF(ISBLANK(Rezultati!C4),"",Rezultati!C4)</f>
        <v>Filip Perović</v>
      </c>
      <c r="C19" s="79">
        <f>Rezultati!F4</f>
        <v>37</v>
      </c>
      <c r="D19" s="79">
        <f>IF(Rezultati!H4,Rezultati!H4,Rezultati!G4)</f>
        <v>23</v>
      </c>
      <c r="E19" s="79">
        <f>Rezultati!I4</f>
        <v>60</v>
      </c>
      <c r="F19" s="101" t="str">
        <f>Rezultati!J4</f>
        <v>D</v>
      </c>
      <c r="G19" s="9"/>
    </row>
    <row r="20" spans="1:7" ht="12.75">
      <c r="A20" s="70" t="e">
        <f>IF(ISBLANK(Rezultati!#REF!),"",Rezultati!#REF!)</f>
        <v>#REF!</v>
      </c>
      <c r="B20" s="71" t="e">
        <f>IF(ISBLANK(Rezultati!#REF!),"",Rezultati!#REF!)</f>
        <v>#REF!</v>
      </c>
      <c r="C20" s="79" t="e">
        <f>Rezultati!#REF!</f>
        <v>#REF!</v>
      </c>
      <c r="D20" s="79" t="e">
        <f>IF(Rezultati!#REF!,Rezultati!#REF!,Rezultati!#REF!)</f>
        <v>#REF!</v>
      </c>
      <c r="E20" s="79" t="e">
        <f>Rezultati!#REF!</f>
        <v>#REF!</v>
      </c>
      <c r="F20" s="101" t="e">
        <f>Rezultati!#REF!</f>
        <v>#REF!</v>
      </c>
      <c r="G20" s="9"/>
    </row>
    <row r="21" spans="1:7" ht="12.75">
      <c r="A21" s="70" t="e">
        <f>IF(ISBLANK(Rezultati!#REF!),"",Rezultati!#REF!)</f>
        <v>#REF!</v>
      </c>
      <c r="B21" s="71" t="e">
        <f>IF(ISBLANK(Rezultati!#REF!),"",Rezultati!#REF!)</f>
        <v>#REF!</v>
      </c>
      <c r="C21" s="79" t="e">
        <f>Rezultati!#REF!</f>
        <v>#REF!</v>
      </c>
      <c r="D21" s="79" t="e">
        <f>IF(Rezultati!#REF!,Rezultati!#REF!,Rezultati!#REF!)</f>
        <v>#REF!</v>
      </c>
      <c r="E21" s="79" t="e">
        <f>Rezultati!#REF!</f>
        <v>#REF!</v>
      </c>
      <c r="F21" s="101" t="e">
        <f>Rezultati!#REF!</f>
        <v>#REF!</v>
      </c>
      <c r="G21" s="9"/>
    </row>
    <row r="22" spans="1:7" ht="12.75">
      <c r="A22" s="70" t="e">
        <f>IF(ISBLANK(Rezultati!#REF!),"",Rezultati!#REF!)</f>
        <v>#REF!</v>
      </c>
      <c r="B22" s="71" t="e">
        <f>IF(ISBLANK(Rezultati!#REF!),"",Rezultati!#REF!)</f>
        <v>#REF!</v>
      </c>
      <c r="C22" s="79" t="e">
        <f>Rezultati!#REF!</f>
        <v>#REF!</v>
      </c>
      <c r="D22" s="79" t="e">
        <f>IF(Rezultati!#REF!,Rezultati!#REF!,Rezultati!#REF!)</f>
        <v>#REF!</v>
      </c>
      <c r="E22" s="79" t="e">
        <f>Rezultati!#REF!</f>
        <v>#REF!</v>
      </c>
      <c r="F22" s="101" t="e">
        <f>Rezultati!#REF!</f>
        <v>#REF!</v>
      </c>
      <c r="G22" s="9"/>
    </row>
    <row r="23" spans="1:7" ht="12.75">
      <c r="A23" s="70" t="e">
        <f>IF(ISBLANK(Rezultati!#REF!),"",Rezultati!#REF!)</f>
        <v>#REF!</v>
      </c>
      <c r="B23" s="71" t="e">
        <f>IF(ISBLANK(Rezultati!#REF!),"",Rezultati!#REF!)</f>
        <v>#REF!</v>
      </c>
      <c r="C23" s="79" t="e">
        <f>Rezultati!#REF!</f>
        <v>#REF!</v>
      </c>
      <c r="D23" s="79" t="e">
        <f>IF(Rezultati!#REF!,Rezultati!#REF!,Rezultati!#REF!)</f>
        <v>#REF!</v>
      </c>
      <c r="E23" s="79" t="e">
        <f>Rezultati!#REF!</f>
        <v>#REF!</v>
      </c>
      <c r="F23" s="101" t="e">
        <f>Rezultati!#REF!</f>
        <v>#REF!</v>
      </c>
      <c r="G23" s="9"/>
    </row>
    <row r="24" spans="1:7" ht="12.75">
      <c r="A24" s="70" t="e">
        <f>IF(ISBLANK(Rezultati!#REF!),"",Rezultati!#REF!)</f>
        <v>#REF!</v>
      </c>
      <c r="B24" s="71" t="e">
        <f>IF(ISBLANK(Rezultati!#REF!),"",Rezultati!#REF!)</f>
        <v>#REF!</v>
      </c>
      <c r="C24" s="79" t="e">
        <f>Rezultati!#REF!</f>
        <v>#REF!</v>
      </c>
      <c r="D24" s="79" t="e">
        <f>IF(Rezultati!#REF!,Rezultati!#REF!,Rezultati!#REF!)</f>
        <v>#REF!</v>
      </c>
      <c r="E24" s="79" t="e">
        <f>Rezultati!#REF!</f>
        <v>#REF!</v>
      </c>
      <c r="F24" s="101" t="e">
        <f>Rezultati!#REF!</f>
        <v>#REF!</v>
      </c>
      <c r="G24" s="9"/>
    </row>
    <row r="25" spans="1:7" ht="12.75">
      <c r="A25" s="70" t="e">
        <f>IF(ISBLANK(Rezultati!#REF!),"",Rezultati!#REF!)</f>
        <v>#REF!</v>
      </c>
      <c r="B25" s="71" t="e">
        <f>IF(ISBLANK(Rezultati!#REF!),"",Rezultati!#REF!)</f>
        <v>#REF!</v>
      </c>
      <c r="C25" s="79" t="e">
        <f>Rezultati!#REF!</f>
        <v>#REF!</v>
      </c>
      <c r="D25" s="79" t="e">
        <f>IF(Rezultati!#REF!,Rezultati!#REF!,Rezultati!#REF!)</f>
        <v>#REF!</v>
      </c>
      <c r="E25" s="79" t="e">
        <f>Rezultati!#REF!</f>
        <v>#REF!</v>
      </c>
      <c r="F25" s="101" t="e">
        <f>Rezultati!#REF!</f>
        <v>#REF!</v>
      </c>
      <c r="G25" s="9"/>
    </row>
    <row r="26" spans="1:7" ht="12.75">
      <c r="A26" s="70" t="e">
        <f>IF(ISBLANK(Rezultati!#REF!),"",Rezultati!#REF!)</f>
        <v>#REF!</v>
      </c>
      <c r="B26" s="71" t="e">
        <f>IF(ISBLANK(Rezultati!#REF!),"",Rezultati!#REF!)</f>
        <v>#REF!</v>
      </c>
      <c r="C26" s="79" t="e">
        <f>Rezultati!#REF!</f>
        <v>#REF!</v>
      </c>
      <c r="D26" s="79" t="e">
        <f>IF(Rezultati!#REF!,Rezultati!#REF!,Rezultati!#REF!)</f>
        <v>#REF!</v>
      </c>
      <c r="E26" s="79" t="e">
        <f>Rezultati!#REF!</f>
        <v>#REF!</v>
      </c>
      <c r="F26" s="101" t="e">
        <f>Rezultati!#REF!</f>
        <v>#REF!</v>
      </c>
      <c r="G26" s="9"/>
    </row>
    <row r="27" spans="1:7" ht="12.75">
      <c r="A27" s="70" t="e">
        <f>IF(ISBLANK(Rezultati!#REF!),"",Rezultati!#REF!)</f>
        <v>#REF!</v>
      </c>
      <c r="B27" s="71" t="e">
        <f>IF(ISBLANK(Rezultati!#REF!),"",Rezultati!#REF!)</f>
        <v>#REF!</v>
      </c>
      <c r="C27" s="79" t="e">
        <f>Rezultati!#REF!</f>
        <v>#REF!</v>
      </c>
      <c r="D27" s="79" t="e">
        <f>IF(Rezultati!#REF!,Rezultati!#REF!,Rezultati!#REF!)</f>
        <v>#REF!</v>
      </c>
      <c r="E27" s="79" t="e">
        <f>Rezultati!#REF!</f>
        <v>#REF!</v>
      </c>
      <c r="F27" s="101" t="e">
        <f>Rezultati!#REF!</f>
        <v>#REF!</v>
      </c>
      <c r="G27" s="9"/>
    </row>
    <row r="28" spans="1:7" ht="12.75">
      <c r="A28" s="70" t="str">
        <f>IF(ISBLANK(Rezultati!B5),"",Rezultati!B5)</f>
        <v>41/2017</v>
      </c>
      <c r="B28" s="71" t="str">
        <f>IF(ISBLANK(Rezultati!C5),"",Rezultati!C5)</f>
        <v>Anđelko Obradović</v>
      </c>
      <c r="C28" s="79">
        <f>Rezultati!F5</f>
        <v>24</v>
      </c>
      <c r="D28" s="79">
        <f>IF(Rezultati!H5,Rezultati!H5,Rezultati!G5)</f>
        <v>32</v>
      </c>
      <c r="E28" s="79">
        <f>Rezultati!I5</f>
        <v>56</v>
      </c>
      <c r="F28" s="101" t="str">
        <f>Rezultati!J5</f>
        <v>E</v>
      </c>
      <c r="G28" s="9"/>
    </row>
    <row r="29" spans="1:7" ht="12.75">
      <c r="A29" s="70" t="e">
        <f>IF(ISBLANK(Rezultati!#REF!),"",Rezultati!#REF!)</f>
        <v>#REF!</v>
      </c>
      <c r="B29" s="71" t="e">
        <f>IF(ISBLANK(Rezultati!#REF!),"",Rezultati!#REF!)</f>
        <v>#REF!</v>
      </c>
      <c r="C29" s="79" t="e">
        <f>Rezultati!#REF!</f>
        <v>#REF!</v>
      </c>
      <c r="D29" s="79" t="e">
        <f>IF(Rezultati!#REF!,Rezultati!#REF!,Rezultati!#REF!)</f>
        <v>#REF!</v>
      </c>
      <c r="E29" s="79" t="e">
        <f>Rezultati!#REF!</f>
        <v>#REF!</v>
      </c>
      <c r="F29" s="101" t="e">
        <f>Rezultati!#REF!</f>
        <v>#REF!</v>
      </c>
      <c r="G29" s="9"/>
    </row>
    <row r="30" spans="1:7" ht="12.75">
      <c r="A30" s="70" t="str">
        <f>IF(ISBLANK(Rezultati!B6),"",Rezultati!B6)</f>
        <v>44/2017</v>
      </c>
      <c r="B30" s="71" t="str">
        <f>IF(ISBLANK(Rezultati!C6),"",Rezultati!C6)</f>
        <v>Milena Bošković</v>
      </c>
      <c r="C30" s="79">
        <f>Rezultati!F6</f>
        <v>31</v>
      </c>
      <c r="D30" s="79">
        <f>IF(Rezultati!H6,Rezultati!H6,Rezultati!G6)</f>
        <v>42</v>
      </c>
      <c r="E30" s="79">
        <f>Rezultati!I6</f>
        <v>73</v>
      </c>
      <c r="F30" s="101" t="str">
        <f>Rezultati!J6</f>
        <v>C</v>
      </c>
      <c r="G30" s="9"/>
    </row>
    <row r="31" spans="1:7" ht="12.75">
      <c r="A31" s="70" t="e">
        <f>IF(ISBLANK(Rezultati!#REF!),"",Rezultati!#REF!)</f>
        <v>#REF!</v>
      </c>
      <c r="B31" s="71" t="e">
        <f>IF(ISBLANK(Rezultati!#REF!),"",Rezultati!#REF!)</f>
        <v>#REF!</v>
      </c>
      <c r="C31" s="79" t="e">
        <f>Rezultati!#REF!</f>
        <v>#REF!</v>
      </c>
      <c r="D31" s="79" t="e">
        <f>IF(Rezultati!#REF!,Rezultati!#REF!,Rezultati!#REF!)</f>
        <v>#REF!</v>
      </c>
      <c r="E31" s="79" t="e">
        <f>Rezultati!#REF!</f>
        <v>#REF!</v>
      </c>
      <c r="F31" s="101" t="e">
        <f>Rezultati!#REF!</f>
        <v>#REF!</v>
      </c>
      <c r="G31" s="9"/>
    </row>
    <row r="32" spans="1:7" ht="12.75">
      <c r="A32" s="70" t="e">
        <f>IF(ISBLANK(Rezultati!#REF!),"",Rezultati!#REF!)</f>
        <v>#REF!</v>
      </c>
      <c r="B32" s="71" t="e">
        <f>IF(ISBLANK(Rezultati!#REF!),"",Rezultati!#REF!)</f>
        <v>#REF!</v>
      </c>
      <c r="C32" s="79" t="e">
        <f>Rezultati!#REF!</f>
        <v>#REF!</v>
      </c>
      <c r="D32" s="79" t="e">
        <f>IF(Rezultati!#REF!,Rezultati!#REF!,Rezultati!#REF!)</f>
        <v>#REF!</v>
      </c>
      <c r="E32" s="79" t="e">
        <f>Rezultati!#REF!</f>
        <v>#REF!</v>
      </c>
      <c r="F32" s="101" t="e">
        <f>Rezultati!#REF!</f>
        <v>#REF!</v>
      </c>
      <c r="G32" s="9"/>
    </row>
    <row r="33" spans="1:7" ht="12.75">
      <c r="A33" s="70" t="e">
        <f>IF(ISBLANK(Rezultati!#REF!),"",Rezultati!#REF!)</f>
        <v>#REF!</v>
      </c>
      <c r="B33" s="71" t="e">
        <f>IF(ISBLANK(Rezultati!#REF!),"",Rezultati!#REF!)</f>
        <v>#REF!</v>
      </c>
      <c r="C33" s="79" t="e">
        <f>Rezultati!#REF!</f>
        <v>#REF!</v>
      </c>
      <c r="D33" s="79" t="e">
        <f>IF(Rezultati!#REF!,Rezultati!#REF!,Rezultati!#REF!)</f>
        <v>#REF!</v>
      </c>
      <c r="E33" s="79" t="e">
        <f>Rezultati!#REF!</f>
        <v>#REF!</v>
      </c>
      <c r="F33" s="101" t="e">
        <f>Rezultati!#REF!</f>
        <v>#REF!</v>
      </c>
      <c r="G33" s="9"/>
    </row>
    <row r="34" spans="1:7" ht="12.75">
      <c r="A34" s="70" t="e">
        <f>IF(ISBLANK(Rezultati!#REF!),"",Rezultati!#REF!)</f>
        <v>#REF!</v>
      </c>
      <c r="B34" s="71" t="e">
        <f>IF(ISBLANK(Rezultati!#REF!),"",Rezultati!#REF!)</f>
        <v>#REF!</v>
      </c>
      <c r="C34" s="79" t="e">
        <f>Rezultati!#REF!</f>
        <v>#REF!</v>
      </c>
      <c r="D34" s="79" t="e">
        <f>IF(Rezultati!#REF!,Rezultati!#REF!,Rezultati!#REF!)</f>
        <v>#REF!</v>
      </c>
      <c r="E34" s="79" t="e">
        <f>Rezultati!#REF!</f>
        <v>#REF!</v>
      </c>
      <c r="F34" s="101" t="e">
        <f>Rezultati!#REF!</f>
        <v>#REF!</v>
      </c>
      <c r="G34" s="9"/>
    </row>
    <row r="35" spans="1:7" ht="12.75">
      <c r="A35" s="70" t="str">
        <f>IF(ISBLANK(Rezultati!B7),"",Rezultati!B7)</f>
        <v>60/2017</v>
      </c>
      <c r="B35" s="71" t="str">
        <f>IF(ISBLANK(Rezultati!C7),"",Rezultati!C7)</f>
        <v>Božo Tasovac</v>
      </c>
      <c r="C35" s="79">
        <f>Rezultati!F7</f>
        <v>34</v>
      </c>
      <c r="D35" s="79">
        <f>IF(Rezultati!H7,Rezultati!H7,Rezultati!G7)</f>
        <v>21</v>
      </c>
      <c r="E35" s="79">
        <f>Rezultati!I7</f>
        <v>55</v>
      </c>
      <c r="F35" s="101" t="str">
        <f>Rezultati!J7</f>
        <v>E</v>
      </c>
      <c r="G35" s="9"/>
    </row>
    <row r="36" spans="1:7" ht="12.75">
      <c r="A36" s="70" t="e">
        <f>IF(ISBLANK(Rezultati!#REF!),"",Rezultati!#REF!)</f>
        <v>#REF!</v>
      </c>
      <c r="B36" s="71" t="e">
        <f>IF(ISBLANK(Rezultati!#REF!),"",Rezultati!#REF!)</f>
        <v>#REF!</v>
      </c>
      <c r="C36" s="79" t="e">
        <f>Rezultati!#REF!</f>
        <v>#REF!</v>
      </c>
      <c r="D36" s="79" t="e">
        <f>IF(Rezultati!#REF!,Rezultati!#REF!,Rezultati!#REF!)</f>
        <v>#REF!</v>
      </c>
      <c r="E36" s="79" t="e">
        <f>Rezultati!#REF!</f>
        <v>#REF!</v>
      </c>
      <c r="F36" s="101" t="e">
        <f>Rezultati!#REF!</f>
        <v>#REF!</v>
      </c>
      <c r="G36" s="9"/>
    </row>
    <row r="37" spans="1:7" ht="12.75">
      <c r="A37" s="70" t="str">
        <f>IF(ISBLANK(Rezultati!B8),"",Rezultati!B8)</f>
        <v>64/2017</v>
      </c>
      <c r="B37" s="71" t="str">
        <f>IF(ISBLANK(Rezultati!C8),"",Rezultati!C8)</f>
        <v>Anja Dragutinović</v>
      </c>
      <c r="C37" s="79">
        <f>Rezultati!F8</f>
        <v>28</v>
      </c>
      <c r="D37" s="79">
        <f>IF(Rezultati!H8,Rezultati!H8,Rezultati!G8)</f>
        <v>30</v>
      </c>
      <c r="E37" s="79">
        <f>Rezultati!I8</f>
        <v>58</v>
      </c>
      <c r="F37" s="101" t="str">
        <f>Rezultati!J8</f>
        <v>E</v>
      </c>
      <c r="G37" s="9"/>
    </row>
    <row r="38" spans="1:7" ht="12.75">
      <c r="A38" s="70" t="e">
        <f>IF(ISBLANK(Rezultati!#REF!),"",Rezultati!#REF!)</f>
        <v>#REF!</v>
      </c>
      <c r="B38" s="71" t="e">
        <f>IF(ISBLANK(Rezultati!#REF!),"",Rezultati!#REF!)</f>
        <v>#REF!</v>
      </c>
      <c r="C38" s="79" t="e">
        <f>Rezultati!#REF!</f>
        <v>#REF!</v>
      </c>
      <c r="D38" s="79" t="e">
        <f>IF(Rezultati!#REF!,Rezultati!#REF!,Rezultati!#REF!)</f>
        <v>#REF!</v>
      </c>
      <c r="E38" s="79" t="e">
        <f>Rezultati!#REF!</f>
        <v>#REF!</v>
      </c>
      <c r="F38" s="101" t="e">
        <f>Rezultati!#REF!</f>
        <v>#REF!</v>
      </c>
      <c r="G38" s="9"/>
    </row>
    <row r="39" spans="1:7" ht="12.75">
      <c r="A39" s="70" t="e">
        <f>IF(ISBLANK(Rezultati!#REF!),"",Rezultati!#REF!)</f>
        <v>#REF!</v>
      </c>
      <c r="B39" s="71" t="e">
        <f>IF(ISBLANK(Rezultati!#REF!),"",Rezultati!#REF!)</f>
        <v>#REF!</v>
      </c>
      <c r="C39" s="79" t="e">
        <f>Rezultati!#REF!</f>
        <v>#REF!</v>
      </c>
      <c r="D39" s="79" t="e">
        <f>IF(Rezultati!#REF!,Rezultati!#REF!,Rezultati!#REF!)</f>
        <v>#REF!</v>
      </c>
      <c r="E39" s="79" t="e">
        <f>Rezultati!#REF!</f>
        <v>#REF!</v>
      </c>
      <c r="F39" s="101" t="e">
        <f>Rezultati!#REF!</f>
        <v>#REF!</v>
      </c>
      <c r="G39" s="9"/>
    </row>
    <row r="40" spans="1:7" ht="12.75">
      <c r="A40" s="70" t="e">
        <f>IF(ISBLANK(Rezultati!#REF!),"",Rezultati!#REF!)</f>
        <v>#REF!</v>
      </c>
      <c r="B40" s="71" t="e">
        <f>IF(ISBLANK(Rezultati!#REF!),"",Rezultati!#REF!)</f>
        <v>#REF!</v>
      </c>
      <c r="C40" s="79" t="e">
        <f>Rezultati!#REF!</f>
        <v>#REF!</v>
      </c>
      <c r="D40" s="79" t="e">
        <f>IF(Rezultati!#REF!,Rezultati!#REF!,Rezultati!#REF!)</f>
        <v>#REF!</v>
      </c>
      <c r="E40" s="79" t="e">
        <f>Rezultati!#REF!</f>
        <v>#REF!</v>
      </c>
      <c r="F40" s="101" t="e">
        <f>Rezultati!#REF!</f>
        <v>#REF!</v>
      </c>
      <c r="G40" s="9"/>
    </row>
    <row r="41" spans="1:7" ht="12.75">
      <c r="A41" s="70" t="e">
        <f>IF(ISBLANK(Rezultati!#REF!),"",Rezultati!#REF!)</f>
        <v>#REF!</v>
      </c>
      <c r="B41" s="71" t="e">
        <f>IF(ISBLANK(Rezultati!#REF!),"",Rezultati!#REF!)</f>
        <v>#REF!</v>
      </c>
      <c r="C41" s="79" t="e">
        <f>Rezultati!#REF!</f>
        <v>#REF!</v>
      </c>
      <c r="D41" s="79" t="e">
        <f>IF(Rezultati!#REF!,Rezultati!#REF!,Rezultati!#REF!)</f>
        <v>#REF!</v>
      </c>
      <c r="E41" s="79" t="e">
        <f>Rezultati!#REF!</f>
        <v>#REF!</v>
      </c>
      <c r="F41" s="101" t="e">
        <f>Rezultati!#REF!</f>
        <v>#REF!</v>
      </c>
      <c r="G41" s="9"/>
    </row>
    <row r="42" spans="1:7" ht="12.75">
      <c r="A42" s="70" t="e">
        <f>IF(ISBLANK(Rezultati!#REF!),"",Rezultati!#REF!)</f>
        <v>#REF!</v>
      </c>
      <c r="B42" s="71" t="e">
        <f>IF(ISBLANK(Rezultati!#REF!),"",Rezultati!#REF!)</f>
        <v>#REF!</v>
      </c>
      <c r="C42" s="79" t="e">
        <f>Rezultati!#REF!</f>
        <v>#REF!</v>
      </c>
      <c r="D42" s="79" t="e">
        <f>IF(Rezultati!#REF!,Rezultati!#REF!,Rezultati!#REF!)</f>
        <v>#REF!</v>
      </c>
      <c r="E42" s="79" t="e">
        <f>Rezultati!#REF!</f>
        <v>#REF!</v>
      </c>
      <c r="F42" s="101" t="e">
        <f>Rezultati!#REF!</f>
        <v>#REF!</v>
      </c>
      <c r="G42" s="9"/>
    </row>
    <row r="43" spans="1:7" ht="12.75">
      <c r="A43" s="70" t="e">
        <f>IF(ISBLANK(Rezultati!#REF!),"",Rezultati!#REF!)</f>
        <v>#REF!</v>
      </c>
      <c r="B43" s="71" t="e">
        <f>IF(ISBLANK(Rezultati!#REF!),"",Rezultati!#REF!)</f>
        <v>#REF!</v>
      </c>
      <c r="C43" s="79" t="e">
        <f>Rezultati!#REF!</f>
        <v>#REF!</v>
      </c>
      <c r="D43" s="79" t="e">
        <f>IF(Rezultati!#REF!,Rezultati!#REF!,Rezultati!#REF!)</f>
        <v>#REF!</v>
      </c>
      <c r="E43" s="79" t="e">
        <f>Rezultati!#REF!</f>
        <v>#REF!</v>
      </c>
      <c r="F43" s="101" t="e">
        <f>Rezultati!#REF!</f>
        <v>#REF!</v>
      </c>
      <c r="G43" s="9"/>
    </row>
    <row r="44" spans="1:7" ht="12.75">
      <c r="A44" s="70" t="str">
        <f>IF(ISBLANK(Rezultati!B9),"",Rezultati!B9)</f>
        <v>91/2017</v>
      </c>
      <c r="B44" s="71" t="str">
        <f>IF(ISBLANK(Rezultati!C9),"",Rezultati!C9)</f>
        <v>Bojan Jovanović</v>
      </c>
      <c r="C44" s="79">
        <f>Rezultati!F9</f>
        <v>25</v>
      </c>
      <c r="D44" s="79">
        <f>IF(Rezultati!H9,Rezultati!H9,Rezultati!G9)</f>
        <v>28</v>
      </c>
      <c r="E44" s="79">
        <f>Rezultati!I9</f>
        <v>53</v>
      </c>
      <c r="F44" s="101" t="str">
        <f>Rezultati!J9</f>
        <v>E</v>
      </c>
      <c r="G44" s="9"/>
    </row>
    <row r="45" spans="1:7" ht="12.75">
      <c r="A45" s="70" t="e">
        <f>IF(ISBLANK(Rezultati!#REF!),"",Rezultati!#REF!)</f>
        <v>#REF!</v>
      </c>
      <c r="B45" s="71" t="e">
        <f>IF(ISBLANK(Rezultati!#REF!),"",Rezultati!#REF!)</f>
        <v>#REF!</v>
      </c>
      <c r="C45" s="79" t="e">
        <f>Rezultati!#REF!</f>
        <v>#REF!</v>
      </c>
      <c r="D45" s="79" t="e">
        <f>IF(Rezultati!#REF!,Rezultati!#REF!,Rezultati!#REF!)</f>
        <v>#REF!</v>
      </c>
      <c r="E45" s="79" t="e">
        <f>Rezultati!#REF!</f>
        <v>#REF!</v>
      </c>
      <c r="F45" s="101" t="e">
        <f>Rezultati!#REF!</f>
        <v>#REF!</v>
      </c>
      <c r="G45" s="9"/>
    </row>
    <row r="46" spans="1:7" ht="12.75">
      <c r="A46" s="70" t="str">
        <f>IF(ISBLANK(Rezultati!B10),"",Rezultati!B10)</f>
        <v>3/2016</v>
      </c>
      <c r="B46" s="71" t="str">
        <f>IF(ISBLANK(Rezultati!C10),"",Rezultati!C10)</f>
        <v>Marijan Vojinović</v>
      </c>
      <c r="C46" s="79">
        <f>Rezultati!F10</f>
        <v>36</v>
      </c>
      <c r="D46" s="79">
        <f>IF(Rezultati!H10,Rezultati!H10,Rezultati!G10)</f>
        <v>18</v>
      </c>
      <c r="E46" s="79">
        <f>Rezultati!I10</f>
        <v>54</v>
      </c>
      <c r="F46" s="101" t="str">
        <f>Rezultati!J10</f>
        <v>E</v>
      </c>
      <c r="G46" s="9"/>
    </row>
    <row r="47" spans="1:7" ht="12.75">
      <c r="A47" s="70" t="str">
        <f>IF(ISBLANK(Rezultati!B11),"",Rezultati!B11)</f>
        <v>4/2016</v>
      </c>
      <c r="B47" s="71" t="str">
        <f>IF(ISBLANK(Rezultati!C11),"",Rezultati!C11)</f>
        <v>Dušica Matović</v>
      </c>
      <c r="C47" s="79">
        <f>Rezultati!F11</f>
        <v>22</v>
      </c>
      <c r="D47" s="79">
        <f>IF(Rezultati!H11,Rezultati!H11,Rezultati!G11)</f>
        <v>38</v>
      </c>
      <c r="E47" s="79">
        <f>Rezultati!I11</f>
        <v>60</v>
      </c>
      <c r="F47" s="101" t="str">
        <f>Rezultati!J11</f>
        <v>D</v>
      </c>
      <c r="G47" s="9"/>
    </row>
    <row r="48" spans="1:7" ht="12.75">
      <c r="A48" s="70" t="e">
        <f>IF(ISBLANK(Rezultati!#REF!),"",Rezultati!#REF!)</f>
        <v>#REF!</v>
      </c>
      <c r="B48" s="71" t="e">
        <f>IF(ISBLANK(Rezultati!#REF!),"",Rezultati!#REF!)</f>
        <v>#REF!</v>
      </c>
      <c r="C48" s="79" t="e">
        <f>Rezultati!#REF!</f>
        <v>#REF!</v>
      </c>
      <c r="D48" s="79" t="e">
        <f>IF(Rezultati!#REF!,Rezultati!#REF!,Rezultati!#REF!)</f>
        <v>#REF!</v>
      </c>
      <c r="E48" s="79" t="e">
        <f>Rezultati!#REF!</f>
        <v>#REF!</v>
      </c>
      <c r="F48" s="101" t="e">
        <f>Rezultati!#REF!</f>
        <v>#REF!</v>
      </c>
      <c r="G48" s="9"/>
    </row>
    <row r="49" spans="1:7" ht="12.75">
      <c r="A49" s="70" t="str">
        <f>IF(ISBLANK(Rezultati!B12),"",Rezultati!B12)</f>
        <v>11/2016</v>
      </c>
      <c r="B49" s="71" t="str">
        <f>IF(ISBLANK(Rezultati!C12),"",Rezultati!C12)</f>
        <v>Dragana Giljača</v>
      </c>
      <c r="C49" s="79">
        <f>Rezultati!F12</f>
        <v>31</v>
      </c>
      <c r="D49" s="79">
        <f>IF(Rezultati!H12,Rezultati!H12,Rezultati!G12)</f>
        <v>37</v>
      </c>
      <c r="E49" s="79">
        <f>Rezultati!I12</f>
        <v>68</v>
      </c>
      <c r="F49" s="101" t="str">
        <f>Rezultati!J12</f>
        <v>D</v>
      </c>
      <c r="G49" s="9"/>
    </row>
    <row r="50" spans="1:7" ht="12.75">
      <c r="A50" s="70" t="e">
        <f>IF(ISBLANK(Rezultati!#REF!),"",Rezultati!#REF!)</f>
        <v>#REF!</v>
      </c>
      <c r="B50" s="71" t="e">
        <f>IF(ISBLANK(Rezultati!#REF!),"",Rezultati!#REF!)</f>
        <v>#REF!</v>
      </c>
      <c r="C50" s="79" t="e">
        <f>Rezultati!#REF!</f>
        <v>#REF!</v>
      </c>
      <c r="D50" s="79" t="e">
        <f>IF(Rezultati!#REF!,Rezultati!#REF!,Rezultati!#REF!)</f>
        <v>#REF!</v>
      </c>
      <c r="E50" s="79" t="e">
        <f>Rezultati!#REF!</f>
        <v>#REF!</v>
      </c>
      <c r="F50" s="101" t="e">
        <f>Rezultati!#REF!</f>
        <v>#REF!</v>
      </c>
      <c r="G50" s="9"/>
    </row>
    <row r="51" spans="1:7" ht="12.75">
      <c r="A51" s="70" t="e">
        <f>IF(ISBLANK(Rezultati!#REF!),"",Rezultati!#REF!)</f>
        <v>#REF!</v>
      </c>
      <c r="B51" s="71" t="e">
        <f>IF(ISBLANK(Rezultati!#REF!),"",Rezultati!#REF!)</f>
        <v>#REF!</v>
      </c>
      <c r="C51" s="79" t="e">
        <f>Rezultati!#REF!</f>
        <v>#REF!</v>
      </c>
      <c r="D51" s="79" t="e">
        <f>IF(Rezultati!#REF!,Rezultati!#REF!,Rezultati!#REF!)</f>
        <v>#REF!</v>
      </c>
      <c r="E51" s="79" t="e">
        <f>Rezultati!#REF!</f>
        <v>#REF!</v>
      </c>
      <c r="F51" s="101" t="e">
        <f>Rezultati!#REF!</f>
        <v>#REF!</v>
      </c>
      <c r="G51" s="9"/>
    </row>
    <row r="52" spans="1:7" ht="12.75">
      <c r="A52" s="70" t="e">
        <f>IF(ISBLANK(Rezultati!#REF!),"",Rezultati!#REF!)</f>
        <v>#REF!</v>
      </c>
      <c r="B52" s="71" t="e">
        <f>IF(ISBLANK(Rezultati!#REF!),"",Rezultati!#REF!)</f>
        <v>#REF!</v>
      </c>
      <c r="C52" s="79" t="e">
        <f>Rezultati!#REF!</f>
        <v>#REF!</v>
      </c>
      <c r="D52" s="79" t="e">
        <f>IF(Rezultati!#REF!,Rezultati!#REF!,Rezultati!#REF!)</f>
        <v>#REF!</v>
      </c>
      <c r="E52" s="79" t="e">
        <f>Rezultati!#REF!</f>
        <v>#REF!</v>
      </c>
      <c r="F52" s="101" t="e">
        <f>Rezultati!#REF!</f>
        <v>#REF!</v>
      </c>
      <c r="G52" s="9"/>
    </row>
    <row r="53" spans="1:7" ht="12.75">
      <c r="A53" s="70" t="e">
        <f>IF(ISBLANK(Rezultati!#REF!),"",Rezultati!#REF!)</f>
        <v>#REF!</v>
      </c>
      <c r="B53" s="71" t="e">
        <f>IF(ISBLANK(Rezultati!#REF!),"",Rezultati!#REF!)</f>
        <v>#REF!</v>
      </c>
      <c r="C53" s="79" t="e">
        <f>Rezultati!#REF!</f>
        <v>#REF!</v>
      </c>
      <c r="D53" s="79" t="e">
        <f>IF(Rezultati!#REF!,Rezultati!#REF!,Rezultati!#REF!)</f>
        <v>#REF!</v>
      </c>
      <c r="E53" s="79" t="e">
        <f>Rezultati!#REF!</f>
        <v>#REF!</v>
      </c>
      <c r="F53" s="101" t="e">
        <f>Rezultati!#REF!</f>
        <v>#REF!</v>
      </c>
      <c r="G53" s="9"/>
    </row>
    <row r="54" spans="1:7" ht="12.75">
      <c r="A54" s="70" t="e">
        <f>IF(ISBLANK(Rezultati!#REF!),"",Rezultati!#REF!)</f>
        <v>#REF!</v>
      </c>
      <c r="B54" s="71" t="e">
        <f>IF(ISBLANK(Rezultati!#REF!),"",Rezultati!#REF!)</f>
        <v>#REF!</v>
      </c>
      <c r="C54" s="79" t="e">
        <f>Rezultati!#REF!</f>
        <v>#REF!</v>
      </c>
      <c r="D54" s="79" t="e">
        <f>IF(Rezultati!#REF!,Rezultati!#REF!,Rezultati!#REF!)</f>
        <v>#REF!</v>
      </c>
      <c r="E54" s="79" t="e">
        <f>Rezultati!#REF!</f>
        <v>#REF!</v>
      </c>
      <c r="F54" s="101" t="e">
        <f>Rezultati!#REF!</f>
        <v>#REF!</v>
      </c>
      <c r="G54" s="9"/>
    </row>
    <row r="55" spans="1:7" ht="12.75">
      <c r="A55" s="70" t="str">
        <f>IF(ISBLANK(Rezultati!B13),"",Rezultati!B13)</f>
        <v>34/2016</v>
      </c>
      <c r="B55" s="71" t="str">
        <f>IF(ISBLANK(Rezultati!C13),"",Rezultati!C13)</f>
        <v>Ivana Čuljković</v>
      </c>
      <c r="C55" s="79">
        <f>Rezultati!F13</f>
        <v>32</v>
      </c>
      <c r="D55" s="79">
        <f>IF(Rezultati!H13,Rezultati!H13,Rezultati!G13)</f>
        <v>33</v>
      </c>
      <c r="E55" s="79">
        <f>Rezultati!I13</f>
        <v>65</v>
      </c>
      <c r="F55" s="101" t="str">
        <f>Rezultati!J13</f>
        <v>D</v>
      </c>
      <c r="G55" s="9"/>
    </row>
    <row r="56" spans="1:7" ht="12.75">
      <c r="A56" s="70" t="e">
        <f>IF(ISBLANK(Rezultati!#REF!),"",Rezultati!#REF!)</f>
        <v>#REF!</v>
      </c>
      <c r="B56" s="71" t="e">
        <f>IF(ISBLANK(Rezultati!#REF!),"",Rezultati!#REF!)</f>
        <v>#REF!</v>
      </c>
      <c r="C56" s="79" t="e">
        <f>Rezultati!#REF!</f>
        <v>#REF!</v>
      </c>
      <c r="D56" s="79" t="e">
        <f>IF(Rezultati!#REF!,Rezultati!#REF!,Rezultati!#REF!)</f>
        <v>#REF!</v>
      </c>
      <c r="E56" s="79" t="e">
        <f>Rezultati!#REF!</f>
        <v>#REF!</v>
      </c>
      <c r="F56" s="101" t="e">
        <f>Rezultati!#REF!</f>
        <v>#REF!</v>
      </c>
      <c r="G56" s="10"/>
    </row>
    <row r="57" spans="1:7" ht="12.75">
      <c r="A57" s="70" t="e">
        <f>IF(ISBLANK(Rezultati!#REF!),"",Rezultati!#REF!)</f>
        <v>#REF!</v>
      </c>
      <c r="B57" s="71" t="e">
        <f>IF(ISBLANK(Rezultati!#REF!),"",Rezultati!#REF!)</f>
        <v>#REF!</v>
      </c>
      <c r="C57" s="79" t="e">
        <f>Rezultati!#REF!</f>
        <v>#REF!</v>
      </c>
      <c r="D57" s="79" t="e">
        <f>IF(Rezultati!#REF!,Rezultati!#REF!,Rezultati!#REF!)</f>
        <v>#REF!</v>
      </c>
      <c r="E57" s="79" t="e">
        <f>Rezultati!#REF!</f>
        <v>#REF!</v>
      </c>
      <c r="F57" s="101" t="e">
        <f>Rezultati!#REF!</f>
        <v>#REF!</v>
      </c>
      <c r="G57" s="10"/>
    </row>
    <row r="58" spans="1:7" ht="12.75">
      <c r="A58" s="70" t="str">
        <f>IF(ISBLANK(Rezultati!B14),"",Rezultati!B14)</f>
        <v>48/2016</v>
      </c>
      <c r="B58" s="71" t="str">
        <f>IF(ISBLANK(Rezultati!C14),"",Rezultati!C14)</f>
        <v>Nikola Dobrašinović</v>
      </c>
      <c r="C58" s="79">
        <f>Rezultati!F14</f>
        <v>17</v>
      </c>
      <c r="D58" s="79">
        <f>IF(Rezultati!H14,Rezultati!H14,Rezultati!G14)</f>
        <v>8</v>
      </c>
      <c r="E58" s="79">
        <f>Rezultati!I14</f>
        <v>25</v>
      </c>
      <c r="F58" s="101" t="str">
        <f>Rezultati!J14</f>
        <v>F</v>
      </c>
      <c r="G58" s="10"/>
    </row>
    <row r="59" spans="1:7" ht="12.75">
      <c r="A59" s="70" t="e">
        <f>IF(ISBLANK(Rezultati!#REF!),"",Rezultati!#REF!)</f>
        <v>#REF!</v>
      </c>
      <c r="B59" s="71" t="e">
        <f>IF(ISBLANK(Rezultati!#REF!),"",Rezultati!#REF!)</f>
        <v>#REF!</v>
      </c>
      <c r="C59" s="79" t="e">
        <f>Rezultati!#REF!</f>
        <v>#REF!</v>
      </c>
      <c r="D59" s="79" t="e">
        <f>IF(Rezultati!#REF!,Rezultati!#REF!,Rezultati!#REF!)</f>
        <v>#REF!</v>
      </c>
      <c r="E59" s="79" t="e">
        <f>Rezultati!#REF!</f>
        <v>#REF!</v>
      </c>
      <c r="F59" s="101" t="e">
        <f>Rezultati!#REF!</f>
        <v>#REF!</v>
      </c>
      <c r="G59" s="10"/>
    </row>
    <row r="60" spans="1:7" ht="12.75">
      <c r="A60" s="70" t="e">
        <f>IF(ISBLANK(Rezultati!#REF!),"",Rezultati!#REF!)</f>
        <v>#REF!</v>
      </c>
      <c r="B60" s="71" t="e">
        <f>IF(ISBLANK(Rezultati!#REF!),"",Rezultati!#REF!)</f>
        <v>#REF!</v>
      </c>
      <c r="C60" s="79" t="e">
        <f>Rezultati!#REF!</f>
        <v>#REF!</v>
      </c>
      <c r="D60" s="79" t="e">
        <f>IF(Rezultati!#REF!,Rezultati!#REF!,Rezultati!#REF!)</f>
        <v>#REF!</v>
      </c>
      <c r="E60" s="79" t="e">
        <f>Rezultati!#REF!</f>
        <v>#REF!</v>
      </c>
      <c r="F60" s="101" t="e">
        <f>Rezultati!#REF!</f>
        <v>#REF!</v>
      </c>
      <c r="G60" s="10"/>
    </row>
    <row r="61" spans="1:7" ht="12.75">
      <c r="A61" s="70" t="e">
        <f>IF(ISBLANK(Rezultati!#REF!),"",Rezultati!#REF!)</f>
        <v>#REF!</v>
      </c>
      <c r="B61" s="71" t="e">
        <f>IF(ISBLANK(Rezultati!#REF!),"",Rezultati!#REF!)</f>
        <v>#REF!</v>
      </c>
      <c r="C61" s="79" t="e">
        <f>Rezultati!#REF!</f>
        <v>#REF!</v>
      </c>
      <c r="D61" s="79" t="e">
        <f>IF(Rezultati!#REF!,Rezultati!#REF!,Rezultati!#REF!)</f>
        <v>#REF!</v>
      </c>
      <c r="E61" s="79" t="e">
        <f>Rezultati!#REF!</f>
        <v>#REF!</v>
      </c>
      <c r="F61" s="101" t="e">
        <f>Rezultati!#REF!</f>
        <v>#REF!</v>
      </c>
      <c r="G61" s="10"/>
    </row>
    <row r="62" spans="1:7" ht="12.75">
      <c r="A62" s="70" t="e">
        <f>IF(ISBLANK(Rezultati!#REF!),"",Rezultati!#REF!)</f>
        <v>#REF!</v>
      </c>
      <c r="B62" s="71" t="e">
        <f>IF(ISBLANK(Rezultati!#REF!),"",Rezultati!#REF!)</f>
        <v>#REF!</v>
      </c>
      <c r="C62" s="79" t="e">
        <f>Rezultati!#REF!</f>
        <v>#REF!</v>
      </c>
      <c r="D62" s="79" t="e">
        <f>IF(Rezultati!#REF!,Rezultati!#REF!,Rezultati!#REF!)</f>
        <v>#REF!</v>
      </c>
      <c r="E62" s="79" t="e">
        <f>Rezultati!#REF!</f>
        <v>#REF!</v>
      </c>
      <c r="F62" s="101" t="e">
        <f>Rezultati!#REF!</f>
        <v>#REF!</v>
      </c>
      <c r="G62" s="10"/>
    </row>
    <row r="63" spans="1:7" ht="12.75">
      <c r="A63" s="70" t="str">
        <f>IF(ISBLANK(Rezultati!B15),"",Rezultati!B15)</f>
        <v>82/2016</v>
      </c>
      <c r="B63" s="71" t="str">
        <f>IF(ISBLANK(Rezultati!C15),"",Rezultati!C15)</f>
        <v>Ana Ružić</v>
      </c>
      <c r="C63" s="79">
        <f>Rezultati!F15</f>
        <v>30</v>
      </c>
      <c r="D63" s="79">
        <f>IF(Rezultati!H15,Rezultati!H15,Rezultati!G15)</f>
        <v>21</v>
      </c>
      <c r="E63" s="79">
        <f>Rezultati!I15</f>
        <v>51</v>
      </c>
      <c r="F63" s="101" t="str">
        <f>Rezultati!J15</f>
        <v>E</v>
      </c>
      <c r="G63" s="10"/>
    </row>
    <row r="64" spans="1:7" ht="12.75">
      <c r="A64" s="70" t="e">
        <f>IF(ISBLANK(Rezultati!#REF!),"",Rezultati!#REF!)</f>
        <v>#REF!</v>
      </c>
      <c r="B64" s="71" t="e">
        <f>IF(ISBLANK(Rezultati!#REF!),"",Rezultati!#REF!)</f>
        <v>#REF!</v>
      </c>
      <c r="C64" s="79" t="e">
        <f>Rezultati!#REF!</f>
        <v>#REF!</v>
      </c>
      <c r="D64" s="79" t="e">
        <f>IF(Rezultati!#REF!,Rezultati!#REF!,Rezultati!#REF!)</f>
        <v>#REF!</v>
      </c>
      <c r="E64" s="79" t="e">
        <f>Rezultati!#REF!</f>
        <v>#REF!</v>
      </c>
      <c r="F64" s="101" t="e">
        <f>Rezultati!#REF!</f>
        <v>#REF!</v>
      </c>
      <c r="G64" s="10"/>
    </row>
    <row r="65" spans="1:7" ht="12.75">
      <c r="A65" s="70" t="e">
        <f>IF(ISBLANK(Rezultati!#REF!),"",Rezultati!#REF!)</f>
        <v>#REF!</v>
      </c>
      <c r="B65" s="71" t="e">
        <f>IF(ISBLANK(Rezultati!#REF!),"",Rezultati!#REF!)</f>
        <v>#REF!</v>
      </c>
      <c r="C65" s="79" t="e">
        <f>Rezultati!#REF!</f>
        <v>#REF!</v>
      </c>
      <c r="D65" s="79" t="e">
        <f>IF(Rezultati!#REF!,Rezultati!#REF!,Rezultati!#REF!)</f>
        <v>#REF!</v>
      </c>
      <c r="E65" s="79" t="e">
        <f>Rezultati!#REF!</f>
        <v>#REF!</v>
      </c>
      <c r="F65" s="101" t="e">
        <f>Rezultati!#REF!</f>
        <v>#REF!</v>
      </c>
      <c r="G65" s="10"/>
    </row>
    <row r="66" spans="1:7" ht="12.75">
      <c r="A66" s="70" t="e">
        <f>IF(ISBLANK(Rezultati!#REF!),"",Rezultati!#REF!)</f>
        <v>#REF!</v>
      </c>
      <c r="B66" s="71" t="e">
        <f>IF(ISBLANK(Rezultati!#REF!),"",Rezultati!#REF!)</f>
        <v>#REF!</v>
      </c>
      <c r="C66" s="79" t="e">
        <f>Rezultati!#REF!</f>
        <v>#REF!</v>
      </c>
      <c r="D66" s="79" t="e">
        <f>IF(Rezultati!#REF!,Rezultati!#REF!,Rezultati!#REF!)</f>
        <v>#REF!</v>
      </c>
      <c r="E66" s="79" t="e">
        <f>Rezultati!#REF!</f>
        <v>#REF!</v>
      </c>
      <c r="F66" s="101" t="e">
        <f>Rezultati!#REF!</f>
        <v>#REF!</v>
      </c>
      <c r="G66" s="10"/>
    </row>
    <row r="67" spans="1:7" ht="12.75">
      <c r="A67" s="70" t="str">
        <f>IF(ISBLANK(Rezultati!B16),"",Rezultati!B16)</f>
        <v>9069/2016</v>
      </c>
      <c r="B67" s="71" t="str">
        <f>IF(ISBLANK(Rezultati!C16),"",Rezultati!C16)</f>
        <v>Hilmo Čindrak</v>
      </c>
      <c r="C67" s="79">
        <f>Rezultati!F16</f>
        <v>36</v>
      </c>
      <c r="D67" s="79">
        <f>IF(Rezultati!H16,Rezultati!H16,Rezultati!G16)</f>
        <v>27</v>
      </c>
      <c r="E67" s="79">
        <f>Rezultati!I16</f>
        <v>63</v>
      </c>
      <c r="F67" s="101" t="str">
        <f>Rezultati!J16</f>
        <v>D</v>
      </c>
      <c r="G67" s="10"/>
    </row>
    <row r="68" spans="1:7" ht="12.75">
      <c r="A68" s="70" t="e">
        <f>IF(ISBLANK(Rezultati!#REF!),"",Rezultati!#REF!)</f>
        <v>#REF!</v>
      </c>
      <c r="B68" s="71" t="e">
        <f>IF(ISBLANK(Rezultati!#REF!),"",Rezultati!#REF!)</f>
        <v>#REF!</v>
      </c>
      <c r="C68" s="79" t="e">
        <f>Rezultati!#REF!</f>
        <v>#REF!</v>
      </c>
      <c r="D68" s="79" t="e">
        <f>IF(Rezultati!#REF!,Rezultati!#REF!,Rezultati!#REF!)</f>
        <v>#REF!</v>
      </c>
      <c r="E68" s="79" t="e">
        <f>Rezultati!#REF!</f>
        <v>#REF!</v>
      </c>
      <c r="F68" s="101" t="e">
        <f>Rezultati!#REF!</f>
        <v>#REF!</v>
      </c>
      <c r="G68" s="10"/>
    </row>
    <row r="69" spans="1:7" ht="12.75">
      <c r="A69" s="70" t="e">
        <f>IF(ISBLANK(Rezultati!#REF!),"",Rezultati!#REF!)</f>
        <v>#REF!</v>
      </c>
      <c r="B69" s="71" t="e">
        <f>IF(ISBLANK(Rezultati!#REF!),"",Rezultati!#REF!)</f>
        <v>#REF!</v>
      </c>
      <c r="C69" s="79" t="e">
        <f>Rezultati!#REF!</f>
        <v>#REF!</v>
      </c>
      <c r="D69" s="79" t="e">
        <f>IF(Rezultati!#REF!,Rezultati!#REF!,Rezultati!#REF!)</f>
        <v>#REF!</v>
      </c>
      <c r="E69" s="79" t="e">
        <f>Rezultati!#REF!</f>
        <v>#REF!</v>
      </c>
      <c r="F69" s="101" t="e">
        <f>Rezultati!#REF!</f>
        <v>#REF!</v>
      </c>
      <c r="G69" s="10"/>
    </row>
    <row r="70" spans="1:7" ht="12.75">
      <c r="A70" s="70" t="e">
        <f>IF(ISBLANK(Rezultati!#REF!),"",Rezultati!#REF!)</f>
        <v>#REF!</v>
      </c>
      <c r="B70" s="71" t="e">
        <f>IF(ISBLANK(Rezultati!#REF!),"",Rezultati!#REF!)</f>
        <v>#REF!</v>
      </c>
      <c r="C70" s="79" t="e">
        <f>Rezultati!#REF!</f>
        <v>#REF!</v>
      </c>
      <c r="D70" s="79" t="e">
        <f>IF(Rezultati!#REF!,Rezultati!#REF!,Rezultati!#REF!)</f>
        <v>#REF!</v>
      </c>
      <c r="E70" s="79" t="e">
        <f>Rezultati!#REF!</f>
        <v>#REF!</v>
      </c>
      <c r="F70" s="101" t="e">
        <f>Rezultati!#REF!</f>
        <v>#REF!</v>
      </c>
      <c r="G70" s="10"/>
    </row>
    <row r="71" spans="1:7" ht="12.75">
      <c r="A71" s="70" t="e">
        <f>IF(ISBLANK(Rezultati!#REF!),"",Rezultati!#REF!)</f>
        <v>#REF!</v>
      </c>
      <c r="B71" s="71" t="e">
        <f>IF(ISBLANK(Rezultati!#REF!),"",Rezultati!#REF!)</f>
        <v>#REF!</v>
      </c>
      <c r="C71" s="79" t="e">
        <f>Rezultati!#REF!</f>
        <v>#REF!</v>
      </c>
      <c r="D71" s="79" t="e">
        <f>IF(Rezultati!#REF!,Rezultati!#REF!,Rezultati!#REF!)</f>
        <v>#REF!</v>
      </c>
      <c r="E71" s="79" t="e">
        <f>Rezultati!#REF!</f>
        <v>#REF!</v>
      </c>
      <c r="F71" s="101" t="e">
        <f>Rezultati!#REF!</f>
        <v>#REF!</v>
      </c>
      <c r="G71" s="10"/>
    </row>
    <row r="72" spans="1:7" ht="12.75">
      <c r="A72" s="70" t="e">
        <f>IF(ISBLANK(Rezultati!#REF!),"",Rezultati!#REF!)</f>
        <v>#REF!</v>
      </c>
      <c r="B72" s="71" t="e">
        <f>IF(ISBLANK(Rezultati!#REF!),"",Rezultati!#REF!)</f>
        <v>#REF!</v>
      </c>
      <c r="C72" s="79" t="e">
        <f>Rezultati!#REF!</f>
        <v>#REF!</v>
      </c>
      <c r="D72" s="79" t="e">
        <f>IF(Rezultati!#REF!,Rezultati!#REF!,Rezultati!#REF!)</f>
        <v>#REF!</v>
      </c>
      <c r="E72" s="79" t="e">
        <f>Rezultati!#REF!</f>
        <v>#REF!</v>
      </c>
      <c r="F72" s="101" t="e">
        <f>Rezultati!#REF!</f>
        <v>#REF!</v>
      </c>
      <c r="G72" s="10"/>
    </row>
    <row r="73" spans="1:7" ht="12.75">
      <c r="A73" s="70" t="e">
        <f>IF(ISBLANK(Rezultati!#REF!),"",Rezultati!#REF!)</f>
        <v>#REF!</v>
      </c>
      <c r="B73" s="71" t="e">
        <f>IF(ISBLANK(Rezultati!#REF!),"",Rezultati!#REF!)</f>
        <v>#REF!</v>
      </c>
      <c r="C73" s="79" t="e">
        <f>Rezultati!#REF!</f>
        <v>#REF!</v>
      </c>
      <c r="D73" s="79" t="e">
        <f>IF(Rezultati!#REF!,Rezultati!#REF!,Rezultati!#REF!)</f>
        <v>#REF!</v>
      </c>
      <c r="E73" s="79" t="e">
        <f>Rezultati!#REF!</f>
        <v>#REF!</v>
      </c>
      <c r="F73" s="101" t="e">
        <f>Rezultati!#REF!</f>
        <v>#REF!</v>
      </c>
      <c r="G73" s="10"/>
    </row>
    <row r="74" spans="1:7" ht="12.75">
      <c r="A74" s="70" t="e">
        <f>IF(ISBLANK(Rezultati!#REF!),"",Rezultati!#REF!)</f>
        <v>#REF!</v>
      </c>
      <c r="B74" s="71" t="e">
        <f>IF(ISBLANK(Rezultati!#REF!),"",Rezultati!#REF!)</f>
        <v>#REF!</v>
      </c>
      <c r="C74" s="79" t="e">
        <f>Rezultati!#REF!</f>
        <v>#REF!</v>
      </c>
      <c r="D74" s="79" t="e">
        <f>IF(Rezultati!#REF!,Rezultati!#REF!,Rezultati!#REF!)</f>
        <v>#REF!</v>
      </c>
      <c r="E74" s="79" t="e">
        <f>Rezultati!#REF!</f>
        <v>#REF!</v>
      </c>
      <c r="F74" s="101" t="e">
        <f>Rezultati!#REF!</f>
        <v>#REF!</v>
      </c>
      <c r="G74" s="10"/>
    </row>
    <row r="75" spans="1:7" ht="12.75">
      <c r="A75" s="70" t="e">
        <f>IF(ISBLANK(Rezultati!#REF!),"",Rezultati!#REF!)</f>
        <v>#REF!</v>
      </c>
      <c r="B75" s="71" t="e">
        <f>IF(ISBLANK(Rezultati!#REF!),"",Rezultati!#REF!)</f>
        <v>#REF!</v>
      </c>
      <c r="C75" s="79" t="e">
        <f>Rezultati!#REF!</f>
        <v>#REF!</v>
      </c>
      <c r="D75" s="79" t="e">
        <f>IF(Rezultati!#REF!,Rezultati!#REF!,Rezultati!#REF!)</f>
        <v>#REF!</v>
      </c>
      <c r="E75" s="79" t="e">
        <f>Rezultati!#REF!</f>
        <v>#REF!</v>
      </c>
      <c r="F75" s="101" t="e">
        <f>Rezultati!#REF!</f>
        <v>#REF!</v>
      </c>
      <c r="G75" s="10"/>
    </row>
    <row r="76" spans="1:7" ht="12.75">
      <c r="A76" s="70" t="e">
        <f>IF(ISBLANK(Rezultati!#REF!),"",Rezultati!#REF!)</f>
        <v>#REF!</v>
      </c>
      <c r="B76" s="71" t="e">
        <f>IF(ISBLANK(Rezultati!#REF!),"",Rezultati!#REF!)</f>
        <v>#REF!</v>
      </c>
      <c r="C76" s="79" t="e">
        <f>Rezultati!#REF!</f>
        <v>#REF!</v>
      </c>
      <c r="D76" s="79" t="e">
        <f>IF(Rezultati!#REF!,Rezultati!#REF!,Rezultati!#REF!)</f>
        <v>#REF!</v>
      </c>
      <c r="E76" s="79" t="e">
        <f>Rezultati!#REF!</f>
        <v>#REF!</v>
      </c>
      <c r="F76" s="101" t="e">
        <f>Rezultati!#REF!</f>
        <v>#REF!</v>
      </c>
      <c r="G76" s="10"/>
    </row>
    <row r="77" spans="1:7" ht="12.75">
      <c r="A77" s="70" t="e">
        <f>IF(ISBLANK(Rezultati!#REF!),"",Rezultati!#REF!)</f>
        <v>#REF!</v>
      </c>
      <c r="B77" s="71" t="e">
        <f>IF(ISBLANK(Rezultati!#REF!),"",Rezultati!#REF!)</f>
        <v>#REF!</v>
      </c>
      <c r="C77" s="79" t="e">
        <f>Rezultati!#REF!</f>
        <v>#REF!</v>
      </c>
      <c r="D77" s="79" t="e">
        <f>IF(Rezultati!#REF!,Rezultati!#REF!,Rezultati!#REF!)</f>
        <v>#REF!</v>
      </c>
      <c r="E77" s="79" t="e">
        <f>Rezultati!#REF!</f>
        <v>#REF!</v>
      </c>
      <c r="F77" s="101" t="e">
        <f>Rezultati!#REF!</f>
        <v>#REF!</v>
      </c>
      <c r="G77" s="10"/>
    </row>
    <row r="78" spans="1:7" ht="12.75">
      <c r="A78" s="70" t="e">
        <f>IF(ISBLANK(Rezultati!#REF!),"",Rezultati!#REF!)</f>
        <v>#REF!</v>
      </c>
      <c r="B78" s="71" t="e">
        <f>IF(ISBLANK(Rezultati!#REF!),"",Rezultati!#REF!)</f>
        <v>#REF!</v>
      </c>
      <c r="C78" s="79" t="e">
        <f>Rezultati!#REF!</f>
        <v>#REF!</v>
      </c>
      <c r="D78" s="79" t="e">
        <f>IF(Rezultati!#REF!,Rezultati!#REF!,Rezultati!#REF!)</f>
        <v>#REF!</v>
      </c>
      <c r="E78" s="79" t="e">
        <f>Rezultati!#REF!</f>
        <v>#REF!</v>
      </c>
      <c r="F78" s="101" t="e">
        <f>Rezultati!#REF!</f>
        <v>#REF!</v>
      </c>
      <c r="G78" s="10"/>
    </row>
    <row r="79" spans="1:7" ht="12.75">
      <c r="A79" s="70" t="e">
        <f>IF(ISBLANK(Rezultati!#REF!),"",Rezultati!#REF!)</f>
        <v>#REF!</v>
      </c>
      <c r="B79" s="71" t="e">
        <f>IF(ISBLANK(Rezultati!#REF!),"",Rezultati!#REF!)</f>
        <v>#REF!</v>
      </c>
      <c r="C79" s="79" t="e">
        <f>Rezultati!#REF!</f>
        <v>#REF!</v>
      </c>
      <c r="D79" s="79" t="e">
        <f>IF(Rezultati!#REF!,Rezultati!#REF!,Rezultati!#REF!)</f>
        <v>#REF!</v>
      </c>
      <c r="E79" s="79" t="e">
        <f>Rezultati!#REF!</f>
        <v>#REF!</v>
      </c>
      <c r="F79" s="101" t="e">
        <f>Rezultati!#REF!</f>
        <v>#REF!</v>
      </c>
      <c r="G79" s="10"/>
    </row>
    <row r="80" spans="1:7" ht="12.75">
      <c r="A80" s="70" t="e">
        <f>IF(ISBLANK(Rezultati!#REF!),"",Rezultati!#REF!)</f>
        <v>#REF!</v>
      </c>
      <c r="B80" s="71" t="e">
        <f>IF(ISBLANK(Rezultati!#REF!),"",Rezultati!#REF!)</f>
        <v>#REF!</v>
      </c>
      <c r="C80" s="79" t="e">
        <f>Rezultati!#REF!</f>
        <v>#REF!</v>
      </c>
      <c r="D80" s="79" t="e">
        <f>IF(Rezultati!#REF!,Rezultati!#REF!,Rezultati!#REF!)</f>
        <v>#REF!</v>
      </c>
      <c r="E80" s="79" t="e">
        <f>Rezultati!#REF!</f>
        <v>#REF!</v>
      </c>
      <c r="F80" s="101" t="e">
        <f>Rezultati!#REF!</f>
        <v>#REF!</v>
      </c>
      <c r="G80" s="10"/>
    </row>
    <row r="81" spans="1:7" ht="12.75">
      <c r="A81" s="70" t="e">
        <f>IF(ISBLANK(Rezultati!#REF!),"",Rezultati!#REF!)</f>
        <v>#REF!</v>
      </c>
      <c r="B81" s="71" t="e">
        <f>IF(ISBLANK(Rezultati!#REF!),"",Rezultati!#REF!)</f>
        <v>#REF!</v>
      </c>
      <c r="C81" s="79" t="e">
        <f>Rezultati!#REF!</f>
        <v>#REF!</v>
      </c>
      <c r="D81" s="79" t="e">
        <f>IF(Rezultati!#REF!,Rezultati!#REF!,Rezultati!#REF!)</f>
        <v>#REF!</v>
      </c>
      <c r="E81" s="79" t="e">
        <f>Rezultati!#REF!</f>
        <v>#REF!</v>
      </c>
      <c r="F81" s="101" t="e">
        <f>Rezultati!#REF!</f>
        <v>#REF!</v>
      </c>
      <c r="G81" s="10"/>
    </row>
    <row r="82" spans="1:7" ht="12.75">
      <c r="A82" s="70" t="e">
        <f>IF(ISBLANK(Rezultati!#REF!),"",Rezultati!#REF!)</f>
        <v>#REF!</v>
      </c>
      <c r="B82" s="71" t="e">
        <f>IF(ISBLANK(Rezultati!#REF!),"",Rezultati!#REF!)</f>
        <v>#REF!</v>
      </c>
      <c r="C82" s="79" t="e">
        <f>Rezultati!#REF!</f>
        <v>#REF!</v>
      </c>
      <c r="D82" s="79" t="e">
        <f>IF(Rezultati!#REF!,Rezultati!#REF!,Rezultati!#REF!)</f>
        <v>#REF!</v>
      </c>
      <c r="E82" s="79" t="e">
        <f>Rezultati!#REF!</f>
        <v>#REF!</v>
      </c>
      <c r="F82" s="101" t="e">
        <f>Rezultati!#REF!</f>
        <v>#REF!</v>
      </c>
      <c r="G82" s="10"/>
    </row>
    <row r="83" spans="1:7" ht="12.75">
      <c r="A83" s="70" t="str">
        <f>IF(ISBLANK(Rezultati!B17),"",Rezultati!B17)</f>
        <v>79/2014</v>
      </c>
      <c r="B83" s="71" t="str">
        <f>IF(ISBLANK(Rezultati!C17),"",Rezultati!C17)</f>
        <v>Miloš Kadić</v>
      </c>
      <c r="C83" s="79">
        <f>Rezultati!F17</f>
        <v>18</v>
      </c>
      <c r="D83" s="79">
        <f>IF(Rezultati!H17,Rezultati!H17,Rezultati!G17)</f>
        <v>15</v>
      </c>
      <c r="E83" s="79">
        <f>Rezultati!I17</f>
        <v>33</v>
      </c>
      <c r="F83" s="101" t="str">
        <f>Rezultati!J17</f>
        <v>F</v>
      </c>
      <c r="G83" s="10"/>
    </row>
    <row r="84" spans="1:7" ht="12.75">
      <c r="A84" s="70" t="e">
        <f>IF(ISBLANK(Rezultati!#REF!),"",Rezultati!#REF!)</f>
        <v>#REF!</v>
      </c>
      <c r="B84" s="71" t="e">
        <f>IF(ISBLANK(Rezultati!#REF!),"",Rezultati!#REF!)</f>
        <v>#REF!</v>
      </c>
      <c r="C84" s="79" t="e">
        <f>Rezultati!#REF!</f>
        <v>#REF!</v>
      </c>
      <c r="D84" s="79" t="e">
        <f>IF(Rezultati!#REF!,Rezultati!#REF!,Rezultati!#REF!)</f>
        <v>#REF!</v>
      </c>
      <c r="E84" s="79" t="e">
        <f>Rezultati!#REF!</f>
        <v>#REF!</v>
      </c>
      <c r="F84" s="101" t="e">
        <f>Rezultati!#REF!</f>
        <v>#REF!</v>
      </c>
      <c r="G84" s="10"/>
    </row>
    <row r="85" spans="1:7" ht="12.75">
      <c r="A85" s="70" t="e">
        <f>IF(ISBLANK(Rezultati!#REF!),"",Rezultati!#REF!)</f>
        <v>#REF!</v>
      </c>
      <c r="B85" s="71" t="e">
        <f>IF(ISBLANK(Rezultati!#REF!),"",Rezultati!#REF!)</f>
        <v>#REF!</v>
      </c>
      <c r="C85" s="79" t="e">
        <f>Rezultati!#REF!</f>
        <v>#REF!</v>
      </c>
      <c r="D85" s="79" t="e">
        <f>IF(Rezultati!#REF!,Rezultati!#REF!,Rezultati!#REF!)</f>
        <v>#REF!</v>
      </c>
      <c r="E85" s="79" t="e">
        <f>Rezultati!#REF!</f>
        <v>#REF!</v>
      </c>
      <c r="F85" s="101" t="e">
        <f>Rezultati!#REF!</f>
        <v>#REF!</v>
      </c>
      <c r="G85" s="10"/>
    </row>
    <row r="86" spans="1:7" ht="12.75">
      <c r="A86" s="70" t="e">
        <f>IF(ISBLANK(Rezultati!#REF!),"",Rezultati!#REF!)</f>
        <v>#REF!</v>
      </c>
      <c r="B86" s="71" t="e">
        <f>IF(ISBLANK(Rezultati!#REF!),"",Rezultati!#REF!)</f>
        <v>#REF!</v>
      </c>
      <c r="C86" s="79" t="e">
        <f>Rezultati!#REF!</f>
        <v>#REF!</v>
      </c>
      <c r="D86" s="79" t="e">
        <f>IF(Rezultati!#REF!,Rezultati!#REF!,Rezultati!#REF!)</f>
        <v>#REF!</v>
      </c>
      <c r="E86" s="79" t="e">
        <f>Rezultati!#REF!</f>
        <v>#REF!</v>
      </c>
      <c r="F86" s="101" t="e">
        <f>Rezultati!#REF!</f>
        <v>#REF!</v>
      </c>
      <c r="G86" s="10"/>
    </row>
    <row r="87" spans="1:7" ht="12.75">
      <c r="A87" s="70" t="e">
        <f>IF(ISBLANK(Rezultati!#REF!),"",Rezultati!#REF!)</f>
        <v>#REF!</v>
      </c>
      <c r="B87" s="71" t="e">
        <f>IF(ISBLANK(Rezultati!#REF!),"",Rezultati!#REF!)</f>
        <v>#REF!</v>
      </c>
      <c r="C87" s="79" t="e">
        <f>Rezultati!#REF!</f>
        <v>#REF!</v>
      </c>
      <c r="D87" s="79" t="e">
        <f>IF(Rezultati!#REF!,Rezultati!#REF!,Rezultati!#REF!)</f>
        <v>#REF!</v>
      </c>
      <c r="E87" s="79" t="e">
        <f>Rezultati!#REF!</f>
        <v>#REF!</v>
      </c>
      <c r="F87" s="101" t="e">
        <f>Rezultati!#REF!</f>
        <v>#REF!</v>
      </c>
      <c r="G87" s="10"/>
    </row>
    <row r="88" spans="1:7" ht="12.75">
      <c r="A88" s="70" t="e">
        <f>IF(ISBLANK(Rezultati!#REF!),"",Rezultati!#REF!)</f>
        <v>#REF!</v>
      </c>
      <c r="B88" s="71" t="e">
        <f>IF(ISBLANK(Rezultati!#REF!),"",Rezultati!#REF!)</f>
        <v>#REF!</v>
      </c>
      <c r="C88" s="79" t="e">
        <f>Rezultati!#REF!</f>
        <v>#REF!</v>
      </c>
      <c r="D88" s="79" t="e">
        <f>IF(Rezultati!#REF!,Rezultati!#REF!,Rezultati!#REF!)</f>
        <v>#REF!</v>
      </c>
      <c r="E88" s="79" t="e">
        <f>Rezultati!#REF!</f>
        <v>#REF!</v>
      </c>
      <c r="F88" s="101" t="e">
        <f>Rezultati!#REF!</f>
        <v>#REF!</v>
      </c>
      <c r="G88" s="10"/>
    </row>
    <row r="89" spans="1:7" ht="12.75">
      <c r="A89" s="70" t="str">
        <f>IF(ISBLANK(Rezultati!B18),"",Rezultati!B18)</f>
        <v>4/2011</v>
      </c>
      <c r="B89" s="71" t="str">
        <f>IF(ISBLANK(Rezultati!C18),"",Rezultati!C18)</f>
        <v>Emir Kuloglija</v>
      </c>
      <c r="C89" s="79">
        <f>Rezultati!F18</f>
        <v>20</v>
      </c>
      <c r="D89" s="79">
        <f>IF(Rezultati!H18,Rezultati!H18,Rezultati!G18)</f>
        <v>0</v>
      </c>
      <c r="E89" s="79">
        <f>Rezultati!I18</f>
        <v>20</v>
      </c>
      <c r="F89" s="101" t="str">
        <f>Rezultati!J18</f>
        <v>F</v>
      </c>
      <c r="G89" s="10"/>
    </row>
    <row r="90" spans="1:7" ht="12.75">
      <c r="A90" s="70" t="e">
        <f>IF(ISBLANK(Rezultati!#REF!),"",Rezultati!#REF!)</f>
        <v>#REF!</v>
      </c>
      <c r="B90" s="71" t="e">
        <f>IF(ISBLANK(Rezultati!#REF!),"",Rezultati!#REF!)</f>
        <v>#REF!</v>
      </c>
      <c r="C90" s="79" t="e">
        <f>Rezultati!#REF!</f>
        <v>#REF!</v>
      </c>
      <c r="D90" s="79" t="e">
        <f>IF(Rezultati!#REF!,Rezultati!#REF!,Rezultati!#REF!)</f>
        <v>#REF!</v>
      </c>
      <c r="E90" s="79" t="e">
        <f>Rezultati!#REF!</f>
        <v>#REF!</v>
      </c>
      <c r="F90" s="101" t="e">
        <f>Rezultati!#REF!</f>
        <v>#REF!</v>
      </c>
      <c r="G90" s="10"/>
    </row>
    <row r="91" spans="1:7" ht="12.75">
      <c r="A91" s="70" t="e">
        <f>IF(ISBLANK(Rezultati!#REF!),"",Rezultati!#REF!)</f>
        <v>#REF!</v>
      </c>
      <c r="B91" s="71" t="e">
        <f>IF(ISBLANK(Rezultati!#REF!),"",Rezultati!#REF!)</f>
        <v>#REF!</v>
      </c>
      <c r="C91" s="79" t="e">
        <f>Rezultati!#REF!</f>
        <v>#REF!</v>
      </c>
      <c r="D91" s="79" t="e">
        <f>IF(Rezultati!#REF!,Rezultati!#REF!,Rezultati!#REF!)</f>
        <v>#REF!</v>
      </c>
      <c r="E91" s="79" t="e">
        <f>Rezultati!#REF!</f>
        <v>#REF!</v>
      </c>
      <c r="F91" s="101" t="e">
        <f>Rezultati!#REF!</f>
        <v>#REF!</v>
      </c>
      <c r="G91" s="10"/>
    </row>
    <row r="92" spans="1:7" ht="12.75">
      <c r="A92" s="70" t="e">
        <f>IF(ISBLANK(Rezultati!#REF!),"",Rezultati!#REF!)</f>
        <v>#REF!</v>
      </c>
      <c r="B92" s="71" t="e">
        <f>IF(ISBLANK(Rezultati!#REF!),"",Rezultati!#REF!)</f>
        <v>#REF!</v>
      </c>
      <c r="C92" s="79" t="e">
        <f>Rezultati!#REF!</f>
        <v>#REF!</v>
      </c>
      <c r="D92" s="79" t="e">
        <f>IF(Rezultati!#REF!,Rezultati!#REF!,Rezultati!#REF!)</f>
        <v>#REF!</v>
      </c>
      <c r="E92" s="79" t="e">
        <f>Rezultati!#REF!</f>
        <v>#REF!</v>
      </c>
      <c r="F92" s="101" t="e">
        <f>Rezultati!#REF!</f>
        <v>#REF!</v>
      </c>
      <c r="G92" s="10"/>
    </row>
    <row r="93" spans="1:7" ht="12.75">
      <c r="A93" s="70" t="e">
        <f>IF(ISBLANK(Rezultati!#REF!),"",Rezultati!#REF!)</f>
        <v>#REF!</v>
      </c>
      <c r="B93" s="71" t="e">
        <f>IF(ISBLANK(Rezultati!#REF!),"",Rezultati!#REF!)</f>
        <v>#REF!</v>
      </c>
      <c r="C93" s="79" t="e">
        <f>Rezultati!#REF!</f>
        <v>#REF!</v>
      </c>
      <c r="D93" s="79" t="e">
        <f>IF(Rezultati!#REF!,Rezultati!#REF!,Rezultati!#REF!)</f>
        <v>#REF!</v>
      </c>
      <c r="E93" s="79" t="e">
        <f>Rezultati!#REF!</f>
        <v>#REF!</v>
      </c>
      <c r="F93" s="101" t="e">
        <f>Rezultati!#REF!</f>
        <v>#REF!</v>
      </c>
      <c r="G93" s="10"/>
    </row>
    <row r="94" spans="1:7" ht="12.75">
      <c r="A94" s="70" t="e">
        <f>IF(ISBLANK(Rezultati!#REF!),"",Rezultati!#REF!)</f>
        <v>#REF!</v>
      </c>
      <c r="B94" s="71" t="e">
        <f>IF(ISBLANK(Rezultati!#REF!),"",Rezultati!#REF!)</f>
        <v>#REF!</v>
      </c>
      <c r="C94" s="79" t="e">
        <f>Rezultati!#REF!</f>
        <v>#REF!</v>
      </c>
      <c r="D94" s="79" t="e">
        <f>IF(Rezultati!#REF!,Rezultati!#REF!,Rezultati!#REF!)</f>
        <v>#REF!</v>
      </c>
      <c r="E94" s="79" t="e">
        <f>Rezultati!#REF!</f>
        <v>#REF!</v>
      </c>
      <c r="F94" s="101" t="e">
        <f>Rezultati!#REF!</f>
        <v>#REF!</v>
      </c>
      <c r="G94" s="10"/>
    </row>
    <row r="95" spans="1:7" ht="12.75">
      <c r="A95" s="119"/>
      <c r="B95" s="120"/>
      <c r="C95" s="121"/>
      <c r="D95" s="121"/>
      <c r="E95" s="121"/>
      <c r="F95" s="122"/>
      <c r="G95" s="10"/>
    </row>
    <row r="96" spans="1:7" ht="12.75">
      <c r="A96" s="119"/>
      <c r="B96" s="120"/>
      <c r="C96" s="121"/>
      <c r="D96" s="121"/>
      <c r="E96" s="121"/>
      <c r="F96" s="122"/>
      <c r="G96" s="10"/>
    </row>
    <row r="97" spans="1:7" ht="12.75">
      <c r="A97" s="119"/>
      <c r="B97" s="120"/>
      <c r="C97" s="121"/>
      <c r="D97" s="121"/>
      <c r="E97" s="121"/>
      <c r="F97" s="122"/>
      <c r="G97" s="10"/>
    </row>
    <row r="98" spans="1:7" ht="12.75">
      <c r="A98" s="119"/>
      <c r="B98" s="120"/>
      <c r="C98" s="121"/>
      <c r="D98" s="121"/>
      <c r="E98" s="121"/>
      <c r="F98" s="122"/>
      <c r="G98" s="10"/>
    </row>
    <row r="99" spans="6:7" ht="14.25">
      <c r="F99" s="45"/>
      <c r="G99" s="10"/>
    </row>
    <row r="100" spans="4:7" ht="15">
      <c r="D100" s="137" t="s">
        <v>43</v>
      </c>
      <c r="E100" s="137"/>
      <c r="F100" s="137"/>
      <c r="G100" s="10"/>
    </row>
    <row r="101" spans="4:7" ht="14.25">
      <c r="D101" s="46"/>
      <c r="E101" s="46"/>
      <c r="F101" s="45"/>
      <c r="G101" s="10"/>
    </row>
    <row r="102" spans="4:7" ht="15" thickBot="1">
      <c r="D102" s="100"/>
      <c r="E102" s="100"/>
      <c r="F102" s="99"/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spans="7:10" ht="14.25">
      <c r="G121" s="10"/>
      <c r="J121" s="46"/>
    </row>
    <row r="122" ht="12.75">
      <c r="G122" s="10"/>
    </row>
    <row r="123" ht="12.75">
      <c r="G123" s="10"/>
    </row>
  </sheetData>
  <sheetProtection/>
  <mergeCells count="8">
    <mergeCell ref="D100:F10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E2" sqref="E2"/>
    </sheetView>
  </sheetViews>
  <sheetFormatPr defaultColWidth="9.140625" defaultRowHeight="12.75"/>
  <cols>
    <col min="4" max="4" width="31.421875" style="0" customWidth="1"/>
  </cols>
  <sheetData>
    <row r="1" spans="1:5" ht="15">
      <c r="A1" s="113" t="s">
        <v>21</v>
      </c>
      <c r="B1" s="113"/>
      <c r="C1" s="113" t="s">
        <v>0</v>
      </c>
      <c r="D1" s="113" t="s">
        <v>32</v>
      </c>
      <c r="E1" s="113" t="s">
        <v>33</v>
      </c>
    </row>
    <row r="2" spans="1:6" ht="12.75">
      <c r="A2" s="114">
        <v>1</v>
      </c>
      <c r="B2" s="114" t="str">
        <f>C2&amp;"/"&amp;D2</f>
        <v>11/2019</v>
      </c>
      <c r="C2" t="s">
        <v>44</v>
      </c>
      <c r="D2" t="s">
        <v>45</v>
      </c>
      <c r="E2" t="s">
        <v>46</v>
      </c>
      <c r="F2" t="s">
        <v>47</v>
      </c>
    </row>
    <row r="3" spans="1:6" ht="12.75">
      <c r="A3" s="114">
        <v>2</v>
      </c>
      <c r="B3" s="114" t="str">
        <f aca="true" t="shared" si="0" ref="B3:B66">C3&amp;"/"&amp;D3</f>
        <v>3/2017</v>
      </c>
      <c r="C3" t="s">
        <v>48</v>
      </c>
      <c r="D3" t="s">
        <v>49</v>
      </c>
      <c r="E3" t="s">
        <v>50</v>
      </c>
      <c r="F3" t="s">
        <v>51</v>
      </c>
    </row>
    <row r="4" spans="1:6" ht="12.75">
      <c r="A4" s="114">
        <v>3</v>
      </c>
      <c r="B4" s="114" t="str">
        <f t="shared" si="0"/>
        <v>4/2017</v>
      </c>
      <c r="C4" t="s">
        <v>52</v>
      </c>
      <c r="D4" t="s">
        <v>49</v>
      </c>
      <c r="E4" t="s">
        <v>53</v>
      </c>
      <c r="F4" t="s">
        <v>54</v>
      </c>
    </row>
    <row r="5" spans="1:6" ht="12.75">
      <c r="A5" s="114">
        <v>4</v>
      </c>
      <c r="B5" s="114" t="str">
        <f t="shared" si="0"/>
        <v>5/2017</v>
      </c>
      <c r="C5" t="s">
        <v>55</v>
      </c>
      <c r="D5" t="s">
        <v>49</v>
      </c>
      <c r="E5" t="s">
        <v>56</v>
      </c>
      <c r="F5" t="s">
        <v>57</v>
      </c>
    </row>
    <row r="6" spans="1:6" ht="12.75">
      <c r="A6" s="114">
        <v>5</v>
      </c>
      <c r="B6" s="114" t="str">
        <f t="shared" si="0"/>
        <v>8/2017</v>
      </c>
      <c r="C6" t="s">
        <v>58</v>
      </c>
      <c r="D6" t="s">
        <v>49</v>
      </c>
      <c r="E6" t="s">
        <v>59</v>
      </c>
      <c r="F6" t="s">
        <v>60</v>
      </c>
    </row>
    <row r="7" spans="1:6" ht="12.75">
      <c r="A7" s="114">
        <v>6</v>
      </c>
      <c r="B7" s="114" t="str">
        <f t="shared" si="0"/>
        <v>9/2017</v>
      </c>
      <c r="C7" t="s">
        <v>61</v>
      </c>
      <c r="D7" t="s">
        <v>49</v>
      </c>
      <c r="E7" t="s">
        <v>62</v>
      </c>
      <c r="F7" t="s">
        <v>63</v>
      </c>
    </row>
    <row r="8" spans="1:6" ht="12.75">
      <c r="A8" s="114">
        <v>7</v>
      </c>
      <c r="B8" s="114" t="str">
        <f t="shared" si="0"/>
        <v>12/2017</v>
      </c>
      <c r="C8" t="s">
        <v>64</v>
      </c>
      <c r="D8" t="s">
        <v>49</v>
      </c>
      <c r="E8" t="s">
        <v>65</v>
      </c>
      <c r="F8" t="s">
        <v>66</v>
      </c>
    </row>
    <row r="9" spans="1:6" ht="12.75">
      <c r="A9" s="114">
        <v>8</v>
      </c>
      <c r="B9" s="114" t="str">
        <f t="shared" si="0"/>
        <v>15/2017</v>
      </c>
      <c r="C9" t="s">
        <v>67</v>
      </c>
      <c r="D9" t="s">
        <v>49</v>
      </c>
      <c r="E9" t="s">
        <v>68</v>
      </c>
      <c r="F9" t="s">
        <v>69</v>
      </c>
    </row>
    <row r="10" spans="1:6" ht="12.75">
      <c r="A10" s="114">
        <v>9</v>
      </c>
      <c r="B10" s="114" t="str">
        <f t="shared" si="0"/>
        <v>22/2017</v>
      </c>
      <c r="C10" t="s">
        <v>70</v>
      </c>
      <c r="D10" t="s">
        <v>49</v>
      </c>
      <c r="E10" t="s">
        <v>59</v>
      </c>
      <c r="F10" t="s">
        <v>71</v>
      </c>
    </row>
    <row r="11" spans="1:6" ht="12.75">
      <c r="A11" s="114">
        <v>10</v>
      </c>
      <c r="B11" s="114" t="str">
        <f t="shared" si="0"/>
        <v>23/2017</v>
      </c>
      <c r="C11" t="s">
        <v>72</v>
      </c>
      <c r="D11" t="s">
        <v>49</v>
      </c>
      <c r="E11" t="s">
        <v>73</v>
      </c>
      <c r="F11" t="s">
        <v>74</v>
      </c>
    </row>
    <row r="12" spans="1:6" ht="12.75">
      <c r="A12" s="114">
        <v>11</v>
      </c>
      <c r="B12" s="114" t="str">
        <f t="shared" si="0"/>
        <v>24/2017</v>
      </c>
      <c r="C12" t="s">
        <v>75</v>
      </c>
      <c r="D12" t="s">
        <v>49</v>
      </c>
      <c r="E12" t="s">
        <v>76</v>
      </c>
      <c r="F12" t="s">
        <v>77</v>
      </c>
    </row>
    <row r="13" spans="1:6" ht="12.75">
      <c r="A13" s="114">
        <v>12</v>
      </c>
      <c r="B13" s="114" t="str">
        <f t="shared" si="0"/>
        <v>27/2017</v>
      </c>
      <c r="C13" t="s">
        <v>78</v>
      </c>
      <c r="D13" t="s">
        <v>49</v>
      </c>
      <c r="E13" t="s">
        <v>79</v>
      </c>
      <c r="F13" t="s">
        <v>80</v>
      </c>
    </row>
    <row r="14" spans="1:6" ht="12.75">
      <c r="A14" s="114">
        <v>13</v>
      </c>
      <c r="B14" s="114" t="str">
        <f t="shared" si="0"/>
        <v>29/2017</v>
      </c>
      <c r="C14" t="s">
        <v>81</v>
      </c>
      <c r="D14" t="s">
        <v>49</v>
      </c>
      <c r="E14" t="s">
        <v>82</v>
      </c>
      <c r="F14" t="s">
        <v>83</v>
      </c>
    </row>
    <row r="15" spans="1:6" ht="12.75">
      <c r="A15" s="114">
        <v>14</v>
      </c>
      <c r="B15" s="114" t="str">
        <f t="shared" si="0"/>
        <v>32/2017</v>
      </c>
      <c r="C15" t="s">
        <v>84</v>
      </c>
      <c r="D15" t="s">
        <v>49</v>
      </c>
      <c r="E15" t="s">
        <v>85</v>
      </c>
      <c r="F15" t="s">
        <v>86</v>
      </c>
    </row>
    <row r="16" spans="1:6" ht="12.75">
      <c r="A16" s="114">
        <v>15</v>
      </c>
      <c r="B16" s="114" t="str">
        <f t="shared" si="0"/>
        <v>33/2017</v>
      </c>
      <c r="C16" t="s">
        <v>87</v>
      </c>
      <c r="D16" t="s">
        <v>49</v>
      </c>
      <c r="E16" t="s">
        <v>88</v>
      </c>
      <c r="F16" t="s">
        <v>89</v>
      </c>
    </row>
    <row r="17" spans="1:6" ht="12.75">
      <c r="A17" s="114">
        <v>16</v>
      </c>
      <c r="B17" s="114" t="str">
        <f t="shared" si="0"/>
        <v>36/2017</v>
      </c>
      <c r="C17" t="s">
        <v>90</v>
      </c>
      <c r="D17" t="s">
        <v>49</v>
      </c>
      <c r="E17" t="s">
        <v>91</v>
      </c>
      <c r="F17" t="s">
        <v>92</v>
      </c>
    </row>
    <row r="18" spans="1:6" ht="12.75">
      <c r="A18" s="114">
        <v>17</v>
      </c>
      <c r="B18" s="114" t="str">
        <f t="shared" si="0"/>
        <v>38/2017</v>
      </c>
      <c r="C18" t="s">
        <v>93</v>
      </c>
      <c r="D18" t="s">
        <v>49</v>
      </c>
      <c r="E18" t="s">
        <v>94</v>
      </c>
      <c r="F18" t="s">
        <v>95</v>
      </c>
    </row>
    <row r="19" spans="1:6" ht="12.75">
      <c r="A19" s="114">
        <v>18</v>
      </c>
      <c r="B19" s="114" t="str">
        <f t="shared" si="0"/>
        <v>40/2017</v>
      </c>
      <c r="C19" t="s">
        <v>96</v>
      </c>
      <c r="D19" t="s">
        <v>49</v>
      </c>
      <c r="E19" t="s">
        <v>97</v>
      </c>
      <c r="F19" t="s">
        <v>98</v>
      </c>
    </row>
    <row r="20" spans="1:6" ht="12.75">
      <c r="A20" s="114">
        <v>19</v>
      </c>
      <c r="B20" s="114" t="str">
        <f t="shared" si="0"/>
        <v>41/2017</v>
      </c>
      <c r="C20" t="s">
        <v>99</v>
      </c>
      <c r="D20" t="s">
        <v>49</v>
      </c>
      <c r="E20" t="s">
        <v>100</v>
      </c>
      <c r="F20" t="s">
        <v>101</v>
      </c>
    </row>
    <row r="21" spans="1:6" ht="12.75">
      <c r="A21" s="114">
        <v>20</v>
      </c>
      <c r="B21" s="114" t="str">
        <f t="shared" si="0"/>
        <v>43/2017</v>
      </c>
      <c r="C21" t="s">
        <v>102</v>
      </c>
      <c r="D21" t="s">
        <v>49</v>
      </c>
      <c r="E21" t="s">
        <v>73</v>
      </c>
      <c r="F21" t="s">
        <v>103</v>
      </c>
    </row>
    <row r="22" spans="1:6" ht="12.75">
      <c r="A22" s="114">
        <v>21</v>
      </c>
      <c r="B22" s="114" t="str">
        <f t="shared" si="0"/>
        <v>44/2017</v>
      </c>
      <c r="C22" t="s">
        <v>104</v>
      </c>
      <c r="D22" t="s">
        <v>49</v>
      </c>
      <c r="E22" t="s">
        <v>105</v>
      </c>
      <c r="F22" t="s">
        <v>106</v>
      </c>
    </row>
    <row r="23" spans="1:6" ht="12.75">
      <c r="A23" s="114">
        <v>22</v>
      </c>
      <c r="B23" s="114" t="str">
        <f t="shared" si="0"/>
        <v>45/2017</v>
      </c>
      <c r="C23" t="s">
        <v>107</v>
      </c>
      <c r="D23" t="s">
        <v>49</v>
      </c>
      <c r="E23" t="s">
        <v>76</v>
      </c>
      <c r="F23" t="s">
        <v>108</v>
      </c>
    </row>
    <row r="24" spans="1:6" ht="12.75">
      <c r="A24" s="114">
        <v>23</v>
      </c>
      <c r="B24" s="114" t="str">
        <f t="shared" si="0"/>
        <v>48/2017</v>
      </c>
      <c r="C24" t="s">
        <v>109</v>
      </c>
      <c r="D24" t="s">
        <v>49</v>
      </c>
      <c r="E24" t="s">
        <v>110</v>
      </c>
      <c r="F24" t="s">
        <v>111</v>
      </c>
    </row>
    <row r="25" spans="1:6" ht="12.75">
      <c r="A25" s="114">
        <v>24</v>
      </c>
      <c r="B25" s="114" t="str">
        <f t="shared" si="0"/>
        <v>50/2017</v>
      </c>
      <c r="C25" t="s">
        <v>112</v>
      </c>
      <c r="D25" t="s">
        <v>49</v>
      </c>
      <c r="E25" t="s">
        <v>113</v>
      </c>
      <c r="F25" t="s">
        <v>114</v>
      </c>
    </row>
    <row r="26" spans="1:6" ht="12.75">
      <c r="A26" s="114">
        <v>25</v>
      </c>
      <c r="B26" s="114" t="str">
        <f t="shared" si="0"/>
        <v>59/2017</v>
      </c>
      <c r="C26" t="s">
        <v>115</v>
      </c>
      <c r="D26" t="s">
        <v>49</v>
      </c>
      <c r="E26" t="s">
        <v>116</v>
      </c>
      <c r="F26" t="s">
        <v>117</v>
      </c>
    </row>
    <row r="27" spans="1:6" ht="12.75">
      <c r="A27" s="114">
        <v>26</v>
      </c>
      <c r="B27" s="114" t="str">
        <f t="shared" si="0"/>
        <v>60/2017</v>
      </c>
      <c r="C27" t="s">
        <v>118</v>
      </c>
      <c r="D27" t="s">
        <v>49</v>
      </c>
      <c r="E27" t="s">
        <v>119</v>
      </c>
      <c r="F27" t="s">
        <v>120</v>
      </c>
    </row>
    <row r="28" spans="1:6" ht="12.75">
      <c r="A28" s="114">
        <v>27</v>
      </c>
      <c r="B28" s="114" t="str">
        <f t="shared" si="0"/>
        <v>63/2017</v>
      </c>
      <c r="C28" t="s">
        <v>121</v>
      </c>
      <c r="D28" t="s">
        <v>49</v>
      </c>
      <c r="E28" t="s">
        <v>122</v>
      </c>
      <c r="F28" t="s">
        <v>123</v>
      </c>
    </row>
    <row r="29" spans="1:6" ht="12.75">
      <c r="A29" s="114">
        <v>28</v>
      </c>
      <c r="B29" s="114" t="str">
        <f t="shared" si="0"/>
        <v>64/2017</v>
      </c>
      <c r="C29" t="s">
        <v>124</v>
      </c>
      <c r="D29" t="s">
        <v>49</v>
      </c>
      <c r="E29" t="s">
        <v>125</v>
      </c>
      <c r="F29" t="s">
        <v>126</v>
      </c>
    </row>
    <row r="30" spans="1:6" ht="12.75">
      <c r="A30" s="114">
        <v>29</v>
      </c>
      <c r="B30" s="114" t="str">
        <f t="shared" si="0"/>
        <v>71/2017</v>
      </c>
      <c r="C30" t="s">
        <v>127</v>
      </c>
      <c r="D30" t="s">
        <v>49</v>
      </c>
      <c r="E30" t="s">
        <v>128</v>
      </c>
      <c r="F30" t="s">
        <v>129</v>
      </c>
    </row>
    <row r="31" spans="1:6" ht="12.75">
      <c r="A31" s="114">
        <v>30</v>
      </c>
      <c r="B31" s="114" t="str">
        <f t="shared" si="0"/>
        <v>82/2017</v>
      </c>
      <c r="C31" t="s">
        <v>130</v>
      </c>
      <c r="D31" t="s">
        <v>49</v>
      </c>
      <c r="E31" t="s">
        <v>131</v>
      </c>
      <c r="F31" t="s">
        <v>132</v>
      </c>
    </row>
    <row r="32" spans="1:6" ht="12.75">
      <c r="A32" s="114">
        <v>31</v>
      </c>
      <c r="B32" s="114" t="str">
        <f t="shared" si="0"/>
        <v>84/2017</v>
      </c>
      <c r="C32" t="s">
        <v>133</v>
      </c>
      <c r="D32" t="s">
        <v>49</v>
      </c>
      <c r="E32" t="s">
        <v>134</v>
      </c>
      <c r="F32" t="s">
        <v>135</v>
      </c>
    </row>
    <row r="33" spans="1:6" ht="12.75">
      <c r="A33" s="114">
        <v>32</v>
      </c>
      <c r="B33" s="114" t="str">
        <f t="shared" si="0"/>
        <v>85/2017</v>
      </c>
      <c r="C33" t="s">
        <v>136</v>
      </c>
      <c r="D33" t="s">
        <v>49</v>
      </c>
      <c r="E33" t="s">
        <v>105</v>
      </c>
      <c r="F33" t="s">
        <v>137</v>
      </c>
    </row>
    <row r="34" spans="1:6" ht="12.75">
      <c r="A34" s="114">
        <v>33</v>
      </c>
      <c r="B34" s="114" t="str">
        <f t="shared" si="0"/>
        <v>87/2017</v>
      </c>
      <c r="C34" t="s">
        <v>138</v>
      </c>
      <c r="D34" t="s">
        <v>49</v>
      </c>
      <c r="E34" t="s">
        <v>116</v>
      </c>
      <c r="F34" t="s">
        <v>139</v>
      </c>
    </row>
    <row r="35" spans="1:6" ht="12.75">
      <c r="A35" s="114">
        <v>34</v>
      </c>
      <c r="B35" s="114" t="str">
        <f t="shared" si="0"/>
        <v>88/2017</v>
      </c>
      <c r="C35" t="s">
        <v>140</v>
      </c>
      <c r="D35" t="s">
        <v>49</v>
      </c>
      <c r="E35" t="s">
        <v>50</v>
      </c>
      <c r="F35" t="s">
        <v>141</v>
      </c>
    </row>
    <row r="36" spans="1:6" ht="12.75">
      <c r="A36" s="114">
        <v>35</v>
      </c>
      <c r="B36" s="114" t="str">
        <f t="shared" si="0"/>
        <v>91/2017</v>
      </c>
      <c r="C36" t="s">
        <v>142</v>
      </c>
      <c r="D36" t="s">
        <v>49</v>
      </c>
      <c r="E36" t="s">
        <v>143</v>
      </c>
      <c r="F36" t="s">
        <v>95</v>
      </c>
    </row>
    <row r="37" spans="1:6" ht="12.75">
      <c r="A37" s="114">
        <v>36</v>
      </c>
      <c r="B37" s="114" t="str">
        <f t="shared" si="0"/>
        <v>92/2017</v>
      </c>
      <c r="C37" t="s">
        <v>144</v>
      </c>
      <c r="D37" t="s">
        <v>49</v>
      </c>
      <c r="E37" t="s">
        <v>145</v>
      </c>
      <c r="F37" t="s">
        <v>146</v>
      </c>
    </row>
    <row r="38" spans="1:6" ht="12.75">
      <c r="A38" s="114">
        <v>37</v>
      </c>
      <c r="B38" s="114" t="str">
        <f t="shared" si="0"/>
        <v>3/2016</v>
      </c>
      <c r="C38" t="s">
        <v>48</v>
      </c>
      <c r="D38" t="s">
        <v>147</v>
      </c>
      <c r="E38" t="s">
        <v>148</v>
      </c>
      <c r="F38" t="s">
        <v>149</v>
      </c>
    </row>
    <row r="39" spans="1:6" ht="12.75">
      <c r="A39" s="114">
        <v>38</v>
      </c>
      <c r="B39" s="114" t="str">
        <f t="shared" si="0"/>
        <v>4/2016</v>
      </c>
      <c r="C39" t="s">
        <v>52</v>
      </c>
      <c r="D39" t="s">
        <v>147</v>
      </c>
      <c r="E39" t="s">
        <v>150</v>
      </c>
      <c r="F39" t="s">
        <v>151</v>
      </c>
    </row>
    <row r="40" spans="1:6" ht="12.75">
      <c r="A40" s="114">
        <v>39</v>
      </c>
      <c r="B40" s="114" t="str">
        <f t="shared" si="0"/>
        <v>9/2016</v>
      </c>
      <c r="C40" t="s">
        <v>61</v>
      </c>
      <c r="D40" t="s">
        <v>147</v>
      </c>
      <c r="E40" t="s">
        <v>65</v>
      </c>
      <c r="F40" t="s">
        <v>152</v>
      </c>
    </row>
    <row r="41" spans="1:6" ht="12.75">
      <c r="A41" s="114">
        <v>40</v>
      </c>
      <c r="B41" s="114" t="str">
        <f t="shared" si="0"/>
        <v>11/2016</v>
      </c>
      <c r="C41" t="s">
        <v>44</v>
      </c>
      <c r="D41" t="s">
        <v>147</v>
      </c>
      <c r="E41" t="s">
        <v>153</v>
      </c>
      <c r="F41" t="s">
        <v>154</v>
      </c>
    </row>
    <row r="42" spans="1:6" ht="12.75">
      <c r="A42" s="114">
        <v>41</v>
      </c>
      <c r="B42" s="114" t="str">
        <f t="shared" si="0"/>
        <v>12/2016</v>
      </c>
      <c r="C42" t="s">
        <v>64</v>
      </c>
      <c r="D42" t="s">
        <v>147</v>
      </c>
      <c r="E42" t="s">
        <v>155</v>
      </c>
      <c r="F42" t="s">
        <v>114</v>
      </c>
    </row>
    <row r="43" spans="1:6" ht="12.75">
      <c r="A43" s="114">
        <v>42</v>
      </c>
      <c r="B43" s="114" t="str">
        <f t="shared" si="0"/>
        <v>13/2016</v>
      </c>
      <c r="C43" t="s">
        <v>156</v>
      </c>
      <c r="D43" t="s">
        <v>147</v>
      </c>
      <c r="E43" t="s">
        <v>46</v>
      </c>
      <c r="F43" t="s">
        <v>157</v>
      </c>
    </row>
    <row r="44" spans="1:6" ht="12.75">
      <c r="A44" s="114">
        <v>43</v>
      </c>
      <c r="B44" s="114" t="str">
        <f t="shared" si="0"/>
        <v>17/2016</v>
      </c>
      <c r="C44" t="s">
        <v>158</v>
      </c>
      <c r="D44" t="s">
        <v>147</v>
      </c>
      <c r="E44" t="s">
        <v>159</v>
      </c>
      <c r="F44" t="s">
        <v>60</v>
      </c>
    </row>
    <row r="45" spans="1:6" ht="12.75">
      <c r="A45" s="114">
        <v>44</v>
      </c>
      <c r="B45" s="114" t="str">
        <f t="shared" si="0"/>
        <v>31/2016</v>
      </c>
      <c r="C45" t="s">
        <v>160</v>
      </c>
      <c r="D45" t="s">
        <v>147</v>
      </c>
      <c r="E45" t="s">
        <v>161</v>
      </c>
      <c r="F45" t="s">
        <v>95</v>
      </c>
    </row>
    <row r="46" spans="1:6" ht="12.75">
      <c r="A46" s="114">
        <v>45</v>
      </c>
      <c r="B46" s="114" t="str">
        <f t="shared" si="0"/>
        <v>33/2016</v>
      </c>
      <c r="C46" t="s">
        <v>87</v>
      </c>
      <c r="D46" t="s">
        <v>147</v>
      </c>
      <c r="E46" t="s">
        <v>162</v>
      </c>
      <c r="F46" t="s">
        <v>163</v>
      </c>
    </row>
    <row r="47" spans="1:6" ht="12.75">
      <c r="A47" s="114">
        <v>46</v>
      </c>
      <c r="B47" s="114" t="str">
        <f t="shared" si="0"/>
        <v>34/2016</v>
      </c>
      <c r="C47" t="s">
        <v>164</v>
      </c>
      <c r="D47" t="s">
        <v>147</v>
      </c>
      <c r="E47" t="s">
        <v>165</v>
      </c>
      <c r="F47" t="s">
        <v>166</v>
      </c>
    </row>
    <row r="48" spans="1:6" ht="12.75">
      <c r="A48" s="114">
        <v>47</v>
      </c>
      <c r="B48" s="114" t="str">
        <f t="shared" si="0"/>
        <v>42/2016</v>
      </c>
      <c r="C48" t="s">
        <v>167</v>
      </c>
      <c r="D48" t="s">
        <v>147</v>
      </c>
      <c r="E48" t="s">
        <v>168</v>
      </c>
      <c r="F48" t="s">
        <v>169</v>
      </c>
    </row>
    <row r="49" spans="1:6" ht="12.75">
      <c r="A49" s="114">
        <v>48</v>
      </c>
      <c r="B49" s="114" t="str">
        <f t="shared" si="0"/>
        <v>45/2016</v>
      </c>
      <c r="C49" t="s">
        <v>107</v>
      </c>
      <c r="D49" t="s">
        <v>147</v>
      </c>
      <c r="E49" t="s">
        <v>170</v>
      </c>
      <c r="F49" t="s">
        <v>57</v>
      </c>
    </row>
    <row r="50" spans="1:6" ht="12.75">
      <c r="A50" s="114">
        <v>49</v>
      </c>
      <c r="B50" s="114" t="str">
        <f t="shared" si="0"/>
        <v>48/2016</v>
      </c>
      <c r="C50" t="s">
        <v>109</v>
      </c>
      <c r="D50" t="s">
        <v>147</v>
      </c>
      <c r="E50" t="s">
        <v>116</v>
      </c>
      <c r="F50" t="s">
        <v>171</v>
      </c>
    </row>
    <row r="51" spans="1:6" ht="12.75">
      <c r="A51" s="114">
        <v>50</v>
      </c>
      <c r="B51" s="114" t="str">
        <f t="shared" si="0"/>
        <v>61/2016</v>
      </c>
      <c r="C51" t="s">
        <v>172</v>
      </c>
      <c r="D51" t="s">
        <v>147</v>
      </c>
      <c r="E51" t="s">
        <v>65</v>
      </c>
      <c r="F51" t="s">
        <v>106</v>
      </c>
    </row>
    <row r="52" spans="1:6" ht="12.75">
      <c r="A52" s="114">
        <v>51</v>
      </c>
      <c r="B52" s="114" t="str">
        <f t="shared" si="0"/>
        <v>63/2016</v>
      </c>
      <c r="C52" t="s">
        <v>121</v>
      </c>
      <c r="D52" t="s">
        <v>147</v>
      </c>
      <c r="E52" t="s">
        <v>173</v>
      </c>
      <c r="F52" t="s">
        <v>174</v>
      </c>
    </row>
    <row r="53" spans="1:6" ht="12.75">
      <c r="A53" s="114">
        <v>52</v>
      </c>
      <c r="B53" s="114" t="str">
        <f t="shared" si="0"/>
        <v>64/2016</v>
      </c>
      <c r="C53" t="s">
        <v>124</v>
      </c>
      <c r="D53" t="s">
        <v>147</v>
      </c>
      <c r="E53" t="s">
        <v>175</v>
      </c>
      <c r="F53" t="s">
        <v>176</v>
      </c>
    </row>
    <row r="54" spans="1:6" ht="12.75">
      <c r="A54" s="114">
        <v>53</v>
      </c>
      <c r="B54" s="114" t="str">
        <f t="shared" si="0"/>
        <v>70/2016</v>
      </c>
      <c r="C54" t="s">
        <v>177</v>
      </c>
      <c r="D54" t="s">
        <v>147</v>
      </c>
      <c r="E54" t="s">
        <v>178</v>
      </c>
      <c r="F54" t="s">
        <v>179</v>
      </c>
    </row>
    <row r="55" spans="1:6" ht="12.75">
      <c r="A55" s="114">
        <v>54</v>
      </c>
      <c r="B55" s="114" t="str">
        <f t="shared" si="0"/>
        <v>82/2016</v>
      </c>
      <c r="C55" t="s">
        <v>130</v>
      </c>
      <c r="D55" t="s">
        <v>147</v>
      </c>
      <c r="E55" t="s">
        <v>180</v>
      </c>
      <c r="F55" t="s">
        <v>181</v>
      </c>
    </row>
    <row r="56" spans="1:6" ht="12.75">
      <c r="A56" s="114">
        <v>55</v>
      </c>
      <c r="B56" s="114" t="str">
        <f t="shared" si="0"/>
        <v>92/2016</v>
      </c>
      <c r="C56" t="s">
        <v>144</v>
      </c>
      <c r="D56" t="s">
        <v>147</v>
      </c>
      <c r="E56" t="s">
        <v>178</v>
      </c>
      <c r="F56" t="s">
        <v>182</v>
      </c>
    </row>
    <row r="57" spans="1:6" ht="12.75">
      <c r="A57" s="114">
        <v>56</v>
      </c>
      <c r="B57" s="114" t="str">
        <f t="shared" si="0"/>
        <v>97/2016</v>
      </c>
      <c r="C57" t="s">
        <v>183</v>
      </c>
      <c r="D57" t="s">
        <v>147</v>
      </c>
      <c r="E57" t="s">
        <v>184</v>
      </c>
      <c r="F57" t="s">
        <v>151</v>
      </c>
    </row>
    <row r="58" spans="1:6" ht="12.75">
      <c r="A58" s="114">
        <v>57</v>
      </c>
      <c r="B58" s="114" t="str">
        <f t="shared" si="0"/>
        <v>9057/2016</v>
      </c>
      <c r="C58" t="s">
        <v>185</v>
      </c>
      <c r="D58" t="s">
        <v>147</v>
      </c>
      <c r="E58" t="s">
        <v>186</v>
      </c>
      <c r="F58" t="s">
        <v>187</v>
      </c>
    </row>
    <row r="59" spans="1:6" ht="12.75">
      <c r="A59" s="114">
        <v>58</v>
      </c>
      <c r="B59" s="114" t="str">
        <f t="shared" si="0"/>
        <v>9069/2016</v>
      </c>
      <c r="C59" t="s">
        <v>188</v>
      </c>
      <c r="D59" t="s">
        <v>147</v>
      </c>
      <c r="E59" t="s">
        <v>189</v>
      </c>
      <c r="F59" t="s">
        <v>190</v>
      </c>
    </row>
    <row r="60" spans="1:6" ht="12.75">
      <c r="A60" s="114">
        <v>59</v>
      </c>
      <c r="B60" s="114" t="str">
        <f t="shared" si="0"/>
        <v>10/2015</v>
      </c>
      <c r="C60" t="s">
        <v>191</v>
      </c>
      <c r="D60" t="s">
        <v>192</v>
      </c>
      <c r="E60" t="s">
        <v>193</v>
      </c>
      <c r="F60" t="s">
        <v>194</v>
      </c>
    </row>
    <row r="61" spans="1:6" ht="12.75">
      <c r="A61" s="114">
        <v>60</v>
      </c>
      <c r="B61" s="114" t="str">
        <f t="shared" si="0"/>
        <v>27/2015</v>
      </c>
      <c r="C61" t="s">
        <v>78</v>
      </c>
      <c r="D61" t="s">
        <v>192</v>
      </c>
      <c r="E61" t="s">
        <v>173</v>
      </c>
      <c r="F61" t="s">
        <v>195</v>
      </c>
    </row>
    <row r="62" spans="1:6" ht="12.75">
      <c r="A62" s="114">
        <v>61</v>
      </c>
      <c r="B62" s="114" t="str">
        <f t="shared" si="0"/>
        <v>29/2015</v>
      </c>
      <c r="C62" t="s">
        <v>81</v>
      </c>
      <c r="D62" t="s">
        <v>192</v>
      </c>
      <c r="E62" t="s">
        <v>196</v>
      </c>
      <c r="F62" t="s">
        <v>197</v>
      </c>
    </row>
    <row r="63" spans="1:6" ht="12.75">
      <c r="A63" s="114">
        <v>62</v>
      </c>
      <c r="B63" s="114" t="str">
        <f t="shared" si="0"/>
        <v>48/2015</v>
      </c>
      <c r="C63" t="s">
        <v>109</v>
      </c>
      <c r="D63" t="s">
        <v>192</v>
      </c>
      <c r="E63" t="s">
        <v>198</v>
      </c>
      <c r="F63" t="s">
        <v>199</v>
      </c>
    </row>
    <row r="64" spans="1:6" ht="12.75">
      <c r="A64" s="114">
        <v>63</v>
      </c>
      <c r="B64" s="114" t="str">
        <f t="shared" si="0"/>
        <v>50/2015</v>
      </c>
      <c r="C64" t="s">
        <v>112</v>
      </c>
      <c r="D64" t="s">
        <v>192</v>
      </c>
      <c r="E64" t="s">
        <v>56</v>
      </c>
      <c r="F64" t="s">
        <v>187</v>
      </c>
    </row>
    <row r="65" spans="1:6" ht="12.75">
      <c r="A65" s="114">
        <v>64</v>
      </c>
      <c r="B65" s="114" t="str">
        <f t="shared" si="0"/>
        <v>78/2015</v>
      </c>
      <c r="C65" t="s">
        <v>200</v>
      </c>
      <c r="D65" t="s">
        <v>192</v>
      </c>
      <c r="E65" t="s">
        <v>201</v>
      </c>
      <c r="F65" t="s">
        <v>166</v>
      </c>
    </row>
    <row r="66" spans="1:6" ht="12.75">
      <c r="A66" s="114">
        <v>65</v>
      </c>
      <c r="B66" s="114" t="str">
        <f t="shared" si="0"/>
        <v>79/2015</v>
      </c>
      <c r="C66" t="s">
        <v>202</v>
      </c>
      <c r="D66" t="s">
        <v>192</v>
      </c>
      <c r="E66" t="s">
        <v>186</v>
      </c>
      <c r="F66" t="s">
        <v>203</v>
      </c>
    </row>
    <row r="67" spans="1:6" ht="12.75">
      <c r="A67" s="114">
        <v>66</v>
      </c>
      <c r="B67" s="114" t="str">
        <f aca="true" t="shared" si="1" ref="B67:B86">C67&amp;"/"&amp;D67</f>
        <v>89/2015</v>
      </c>
      <c r="C67" t="s">
        <v>204</v>
      </c>
      <c r="D67" t="s">
        <v>192</v>
      </c>
      <c r="E67" t="s">
        <v>205</v>
      </c>
      <c r="F67" t="s">
        <v>206</v>
      </c>
    </row>
    <row r="68" spans="1:6" ht="12.75">
      <c r="A68" s="114">
        <v>67</v>
      </c>
      <c r="B68" s="114" t="str">
        <f t="shared" si="1"/>
        <v>97/2015</v>
      </c>
      <c r="C68" t="s">
        <v>183</v>
      </c>
      <c r="D68" t="s">
        <v>192</v>
      </c>
      <c r="E68" t="s">
        <v>207</v>
      </c>
      <c r="F68" t="s">
        <v>208</v>
      </c>
    </row>
    <row r="69" spans="1:6" ht="12.75">
      <c r="A69" s="114">
        <v>68</v>
      </c>
      <c r="B69" s="114" t="str">
        <f t="shared" si="1"/>
        <v>9013/2015</v>
      </c>
      <c r="C69" t="s">
        <v>209</v>
      </c>
      <c r="D69" t="s">
        <v>192</v>
      </c>
      <c r="E69" t="s">
        <v>178</v>
      </c>
      <c r="F69" t="s">
        <v>57</v>
      </c>
    </row>
    <row r="70" spans="1:6" ht="12.75">
      <c r="A70" s="114">
        <v>69</v>
      </c>
      <c r="B70" s="114" t="str">
        <f t="shared" si="1"/>
        <v>9058/2015</v>
      </c>
      <c r="C70" t="s">
        <v>210</v>
      </c>
      <c r="D70" t="s">
        <v>192</v>
      </c>
      <c r="E70" t="s">
        <v>116</v>
      </c>
      <c r="F70" t="s">
        <v>211</v>
      </c>
    </row>
    <row r="71" spans="1:6" ht="12.75">
      <c r="A71" s="114">
        <v>70</v>
      </c>
      <c r="B71" s="114" t="str">
        <f t="shared" si="1"/>
        <v>25/2014</v>
      </c>
      <c r="C71" t="s">
        <v>212</v>
      </c>
      <c r="D71" t="s">
        <v>213</v>
      </c>
      <c r="E71" t="s">
        <v>59</v>
      </c>
      <c r="F71" t="s">
        <v>214</v>
      </c>
    </row>
    <row r="72" spans="1:6" ht="12.75">
      <c r="A72" s="114">
        <v>71</v>
      </c>
      <c r="B72" s="114" t="str">
        <f t="shared" si="1"/>
        <v>27/2014</v>
      </c>
      <c r="C72" t="s">
        <v>78</v>
      </c>
      <c r="D72" t="s">
        <v>213</v>
      </c>
      <c r="E72" t="s">
        <v>116</v>
      </c>
      <c r="F72" t="s">
        <v>215</v>
      </c>
    </row>
    <row r="73" spans="1:6" ht="12.75">
      <c r="A73" s="114">
        <v>72</v>
      </c>
      <c r="B73" s="114" t="str">
        <f t="shared" si="1"/>
        <v>30/2014</v>
      </c>
      <c r="C73" t="s">
        <v>216</v>
      </c>
      <c r="D73" t="s">
        <v>213</v>
      </c>
      <c r="E73" t="s">
        <v>46</v>
      </c>
      <c r="F73" t="s">
        <v>217</v>
      </c>
    </row>
    <row r="74" spans="1:6" ht="12.75">
      <c r="A74" s="114">
        <v>73</v>
      </c>
      <c r="B74" s="114" t="str">
        <f t="shared" si="1"/>
        <v>74/2014</v>
      </c>
      <c r="C74" t="s">
        <v>218</v>
      </c>
      <c r="D74" t="s">
        <v>213</v>
      </c>
      <c r="E74" t="s">
        <v>219</v>
      </c>
      <c r="F74" t="s">
        <v>220</v>
      </c>
    </row>
    <row r="75" spans="1:6" ht="12.75">
      <c r="A75" s="114">
        <v>74</v>
      </c>
      <c r="B75" s="114" t="str">
        <f t="shared" si="1"/>
        <v>79/2014</v>
      </c>
      <c r="C75" t="s">
        <v>202</v>
      </c>
      <c r="D75" t="s">
        <v>213</v>
      </c>
      <c r="E75" t="s">
        <v>76</v>
      </c>
      <c r="F75" t="s">
        <v>221</v>
      </c>
    </row>
    <row r="76" spans="1:6" ht="12.75">
      <c r="A76" s="114">
        <v>75</v>
      </c>
      <c r="B76" s="114" t="str">
        <f t="shared" si="1"/>
        <v>98/2014</v>
      </c>
      <c r="C76" t="s">
        <v>222</v>
      </c>
      <c r="D76" t="s">
        <v>213</v>
      </c>
      <c r="E76" t="s">
        <v>223</v>
      </c>
      <c r="F76" t="s">
        <v>224</v>
      </c>
    </row>
    <row r="77" spans="1:6" ht="12.75">
      <c r="A77" s="114">
        <v>76</v>
      </c>
      <c r="B77" s="114" t="str">
        <f t="shared" si="1"/>
        <v>9075/2014</v>
      </c>
      <c r="C77" t="s">
        <v>225</v>
      </c>
      <c r="D77" t="s">
        <v>213</v>
      </c>
      <c r="E77" t="s">
        <v>94</v>
      </c>
      <c r="F77" t="s">
        <v>226</v>
      </c>
    </row>
    <row r="78" spans="1:6" ht="12.75">
      <c r="A78" s="114">
        <v>77</v>
      </c>
      <c r="B78" s="114" t="str">
        <f t="shared" si="1"/>
        <v>4/2013</v>
      </c>
      <c r="C78" t="s">
        <v>52</v>
      </c>
      <c r="D78" t="s">
        <v>227</v>
      </c>
      <c r="E78" t="s">
        <v>228</v>
      </c>
      <c r="F78" t="s">
        <v>229</v>
      </c>
    </row>
    <row r="79" spans="1:6" ht="12.75">
      <c r="A79" s="114">
        <v>78</v>
      </c>
      <c r="B79" s="114" t="str">
        <f t="shared" si="1"/>
        <v>24/2013</v>
      </c>
      <c r="C79" t="s">
        <v>75</v>
      </c>
      <c r="D79" t="s">
        <v>227</v>
      </c>
      <c r="E79" t="s">
        <v>116</v>
      </c>
      <c r="F79" t="s">
        <v>230</v>
      </c>
    </row>
    <row r="80" spans="1:6" ht="12.75">
      <c r="A80" s="114">
        <v>79</v>
      </c>
      <c r="B80" s="114" t="str">
        <f t="shared" si="1"/>
        <v>9096/2013</v>
      </c>
      <c r="C80" t="s">
        <v>231</v>
      </c>
      <c r="D80" t="s">
        <v>227</v>
      </c>
      <c r="E80" t="s">
        <v>145</v>
      </c>
      <c r="F80" t="s">
        <v>232</v>
      </c>
    </row>
    <row r="81" spans="1:6" ht="12.75">
      <c r="A81" s="114">
        <v>80</v>
      </c>
      <c r="B81" s="114" t="str">
        <f t="shared" si="1"/>
        <v>4/2011</v>
      </c>
      <c r="C81" t="s">
        <v>52</v>
      </c>
      <c r="D81" t="s">
        <v>233</v>
      </c>
      <c r="E81" t="s">
        <v>234</v>
      </c>
      <c r="F81" t="s">
        <v>235</v>
      </c>
    </row>
    <row r="82" spans="1:6" ht="12.75">
      <c r="A82" s="114">
        <v>81</v>
      </c>
      <c r="B82" s="114" t="str">
        <f t="shared" si="1"/>
        <v>20/2011</v>
      </c>
      <c r="C82" t="s">
        <v>236</v>
      </c>
      <c r="D82" t="s">
        <v>233</v>
      </c>
      <c r="E82" t="s">
        <v>207</v>
      </c>
      <c r="F82" t="s">
        <v>237</v>
      </c>
    </row>
    <row r="83" spans="1:6" ht="12.75">
      <c r="A83" s="114">
        <v>82</v>
      </c>
      <c r="B83" s="114" t="str">
        <f t="shared" si="1"/>
        <v>100/2011</v>
      </c>
      <c r="C83" t="s">
        <v>238</v>
      </c>
      <c r="D83" t="s">
        <v>233</v>
      </c>
      <c r="E83" t="s">
        <v>239</v>
      </c>
      <c r="F83" t="s">
        <v>240</v>
      </c>
    </row>
    <row r="84" spans="1:6" ht="12.75">
      <c r="A84" s="114">
        <v>83</v>
      </c>
      <c r="B84" s="114" t="str">
        <f t="shared" si="1"/>
        <v>44/2010</v>
      </c>
      <c r="C84" t="s">
        <v>104</v>
      </c>
      <c r="D84" t="s">
        <v>241</v>
      </c>
      <c r="E84" t="s">
        <v>242</v>
      </c>
      <c r="F84" t="s">
        <v>243</v>
      </c>
    </row>
    <row r="85" spans="1:6" ht="12.75">
      <c r="A85" s="114">
        <v>84</v>
      </c>
      <c r="B85" s="114" t="str">
        <f t="shared" si="1"/>
        <v>63/2010</v>
      </c>
      <c r="C85" t="s">
        <v>121</v>
      </c>
      <c r="D85" t="s">
        <v>241</v>
      </c>
      <c r="E85" t="s">
        <v>244</v>
      </c>
      <c r="F85" t="s">
        <v>245</v>
      </c>
    </row>
    <row r="86" spans="1:6" ht="12.75">
      <c r="A86" s="114">
        <v>85</v>
      </c>
      <c r="B86" s="114" t="str">
        <f t="shared" si="1"/>
        <v>22/2005</v>
      </c>
      <c r="C86" t="s">
        <v>70</v>
      </c>
      <c r="D86" t="s">
        <v>246</v>
      </c>
      <c r="E86" t="s">
        <v>247</v>
      </c>
      <c r="F86" t="s">
        <v>248</v>
      </c>
    </row>
    <row r="87" spans="1:5" ht="12.75">
      <c r="A87" s="114"/>
      <c r="B87" s="114"/>
      <c r="C87" s="114"/>
      <c r="D87" s="114"/>
      <c r="E87" s="114"/>
    </row>
    <row r="88" spans="1:5" ht="12.75">
      <c r="A88" s="114"/>
      <c r="B88" s="114"/>
      <c r="C88" s="114"/>
      <c r="D88" s="114"/>
      <c r="E88" s="114"/>
    </row>
    <row r="89" spans="1:5" ht="12.75">
      <c r="A89" s="114"/>
      <c r="B89" s="114"/>
      <c r="C89" s="114"/>
      <c r="D89" s="114"/>
      <c r="E89" s="1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2020-09-16T20:58:21Z</dcterms:modified>
  <cp:category/>
  <cp:version/>
  <cp:contentType/>
  <cp:contentStatus/>
</cp:coreProperties>
</file>