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TF - Menadzment u ICT-u" sheetId="1" r:id="rId1"/>
  </sheets>
  <definedNames>
    <definedName name="_xlnm.Print_Titles" localSheetId="0">'ETF - Menadzment u ICT-u'!$1:$1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G65" i="1"/>
  <c r="E65" i="1"/>
  <c r="H65" i="1" s="1"/>
  <c r="M65" i="1" s="1"/>
  <c r="G64" i="1"/>
  <c r="E64" i="1"/>
  <c r="H64" i="1" s="1"/>
  <c r="M64" i="1" s="1"/>
  <c r="G63" i="1"/>
  <c r="E63" i="1"/>
  <c r="H63" i="1" s="1"/>
  <c r="M63" i="1" s="1"/>
  <c r="G62" i="1"/>
  <c r="E62" i="1"/>
  <c r="H62" i="1" s="1"/>
  <c r="M62" i="1" s="1"/>
  <c r="G61" i="1"/>
  <c r="E61" i="1"/>
  <c r="H61" i="1" s="1"/>
  <c r="M61" i="1" s="1"/>
  <c r="G60" i="1"/>
  <c r="E60" i="1"/>
  <c r="H60" i="1" s="1"/>
  <c r="M60" i="1" s="1"/>
  <c r="G59" i="1"/>
  <c r="E59" i="1"/>
  <c r="H59" i="1" s="1"/>
  <c r="M59" i="1" s="1"/>
  <c r="G58" i="1"/>
  <c r="E58" i="1"/>
  <c r="H58" i="1" s="1"/>
  <c r="M58" i="1" s="1"/>
  <c r="G57" i="1"/>
  <c r="E57" i="1"/>
  <c r="H57" i="1" s="1"/>
  <c r="M57" i="1" s="1"/>
  <c r="G56" i="1"/>
  <c r="E56" i="1"/>
  <c r="H56" i="1" s="1"/>
  <c r="M56" i="1" s="1"/>
  <c r="G55" i="1"/>
  <c r="E55" i="1"/>
  <c r="H55" i="1" s="1"/>
  <c r="M55" i="1" s="1"/>
  <c r="G54" i="1"/>
  <c r="E54" i="1"/>
  <c r="H54" i="1" s="1"/>
  <c r="M54" i="1" s="1"/>
  <c r="G53" i="1"/>
  <c r="E53" i="1"/>
  <c r="H53" i="1" s="1"/>
  <c r="M53" i="1" s="1"/>
  <c r="G52" i="1"/>
  <c r="E52" i="1"/>
  <c r="H52" i="1" s="1"/>
  <c r="M52" i="1" s="1"/>
  <c r="G51" i="1"/>
  <c r="E51" i="1"/>
  <c r="G50" i="1"/>
  <c r="E50" i="1"/>
  <c r="H50" i="1" s="1"/>
  <c r="M50" i="1" s="1"/>
  <c r="N50" i="1" s="1"/>
  <c r="G49" i="1"/>
  <c r="E49" i="1"/>
  <c r="G48" i="1"/>
  <c r="E48" i="1"/>
  <c r="H48" i="1" s="1"/>
  <c r="M48" i="1" s="1"/>
  <c r="G47" i="1"/>
  <c r="E47" i="1"/>
  <c r="G46" i="1"/>
  <c r="E46" i="1"/>
  <c r="H46" i="1" s="1"/>
  <c r="M46" i="1" s="1"/>
  <c r="N46" i="1" s="1"/>
  <c r="G45" i="1"/>
  <c r="E45" i="1"/>
  <c r="G44" i="1"/>
  <c r="E44" i="1"/>
  <c r="H44" i="1" s="1"/>
  <c r="M44" i="1" s="1"/>
  <c r="G43" i="1"/>
  <c r="E43" i="1"/>
  <c r="G42" i="1"/>
  <c r="E42" i="1"/>
  <c r="H42" i="1" s="1"/>
  <c r="M42" i="1" s="1"/>
  <c r="G41" i="1"/>
  <c r="E41" i="1"/>
  <c r="G40" i="1"/>
  <c r="E40" i="1"/>
  <c r="H40" i="1" s="1"/>
  <c r="M40" i="1" s="1"/>
  <c r="N40" i="1" s="1"/>
  <c r="G39" i="1"/>
  <c r="E39" i="1"/>
  <c r="G38" i="1"/>
  <c r="E38" i="1"/>
  <c r="H38" i="1" s="1"/>
  <c r="M38" i="1" s="1"/>
  <c r="G37" i="1"/>
  <c r="E37" i="1"/>
  <c r="G36" i="1"/>
  <c r="E36" i="1"/>
  <c r="H36" i="1" s="1"/>
  <c r="M36" i="1" s="1"/>
  <c r="N36" i="1" s="1"/>
  <c r="G35" i="1"/>
  <c r="E35" i="1"/>
  <c r="G34" i="1"/>
  <c r="E34" i="1"/>
  <c r="H34" i="1" s="1"/>
  <c r="M34" i="1" s="1"/>
  <c r="N34" i="1" s="1"/>
  <c r="G33" i="1"/>
  <c r="E33" i="1"/>
  <c r="G32" i="1"/>
  <c r="E32" i="1"/>
  <c r="H32" i="1" s="1"/>
  <c r="M32" i="1" s="1"/>
  <c r="N32" i="1" s="1"/>
  <c r="G31" i="1"/>
  <c r="E31" i="1"/>
  <c r="G30" i="1"/>
  <c r="E30" i="1"/>
  <c r="H30" i="1" s="1"/>
  <c r="M30" i="1" s="1"/>
  <c r="N30" i="1" s="1"/>
  <c r="G29" i="1"/>
  <c r="E29" i="1"/>
  <c r="G28" i="1"/>
  <c r="E28" i="1"/>
  <c r="H28" i="1" s="1"/>
  <c r="M28" i="1" s="1"/>
  <c r="N28" i="1" s="1"/>
  <c r="G27" i="1"/>
  <c r="E27" i="1"/>
  <c r="G26" i="1"/>
  <c r="E26" i="1"/>
  <c r="H26" i="1" s="1"/>
  <c r="M26" i="1" s="1"/>
  <c r="N26" i="1" s="1"/>
  <c r="G25" i="1"/>
  <c r="E25" i="1"/>
  <c r="G24" i="1"/>
  <c r="E24" i="1"/>
  <c r="H24" i="1" s="1"/>
  <c r="M24" i="1" s="1"/>
  <c r="N24" i="1" s="1"/>
  <c r="G23" i="1"/>
  <c r="E23" i="1"/>
  <c r="G22" i="1"/>
  <c r="E22" i="1"/>
  <c r="H22" i="1" s="1"/>
  <c r="M22" i="1" s="1"/>
  <c r="N22" i="1" s="1"/>
  <c r="G21" i="1"/>
  <c r="E21" i="1"/>
  <c r="G20" i="1"/>
  <c r="E20" i="1"/>
  <c r="H20" i="1" s="1"/>
  <c r="M20" i="1" s="1"/>
  <c r="N20" i="1" s="1"/>
  <c r="G19" i="1"/>
  <c r="E19" i="1"/>
  <c r="G18" i="1"/>
  <c r="E18" i="1"/>
  <c r="H18" i="1" s="1"/>
  <c r="M18" i="1" s="1"/>
  <c r="N18" i="1" s="1"/>
  <c r="G17" i="1"/>
  <c r="E17" i="1"/>
  <c r="G16" i="1"/>
  <c r="E16" i="1"/>
  <c r="H16" i="1" s="1"/>
  <c r="M16" i="1" s="1"/>
  <c r="N16" i="1" s="1"/>
  <c r="G15" i="1"/>
  <c r="E15" i="1"/>
  <c r="G14" i="1"/>
  <c r="E14" i="1"/>
  <c r="H14" i="1" s="1"/>
  <c r="M14" i="1" s="1"/>
  <c r="N14" i="1" s="1"/>
  <c r="G13" i="1"/>
  <c r="E13" i="1"/>
  <c r="G12" i="1"/>
  <c r="E12" i="1"/>
  <c r="H12" i="1" s="1"/>
  <c r="M12" i="1" s="1"/>
  <c r="N12" i="1" s="1"/>
  <c r="G11" i="1"/>
  <c r="E11" i="1"/>
  <c r="G10" i="1"/>
  <c r="E10" i="1"/>
  <c r="H10" i="1" s="1"/>
  <c r="M10" i="1" s="1"/>
  <c r="G9" i="1"/>
  <c r="E9" i="1"/>
  <c r="G8" i="1"/>
  <c r="E8" i="1"/>
  <c r="H8" i="1" s="1"/>
  <c r="M8" i="1" s="1"/>
  <c r="N8" i="1" s="1"/>
  <c r="G7" i="1"/>
  <c r="E7" i="1"/>
  <c r="G6" i="1"/>
  <c r="E6" i="1"/>
  <c r="H6" i="1" s="1"/>
  <c r="M6" i="1" s="1"/>
  <c r="N6" i="1" s="1"/>
  <c r="G5" i="1"/>
  <c r="E5" i="1"/>
  <c r="G4" i="1"/>
  <c r="E4" i="1"/>
  <c r="H4" i="1" s="1"/>
  <c r="M4" i="1" s="1"/>
  <c r="N4" i="1" s="1"/>
  <c r="G3" i="1"/>
  <c r="E3" i="1"/>
  <c r="G2" i="1"/>
  <c r="E2" i="1"/>
  <c r="H2" i="1" s="1"/>
  <c r="M2" i="1" s="1"/>
  <c r="N2" i="1" s="1"/>
  <c r="H3" i="1" l="1"/>
  <c r="M3" i="1" s="1"/>
  <c r="N3" i="1" s="1"/>
  <c r="H5" i="1"/>
  <c r="M5" i="1" s="1"/>
  <c r="N5" i="1" s="1"/>
  <c r="H7" i="1"/>
  <c r="M7" i="1" s="1"/>
  <c r="N7" i="1" s="1"/>
  <c r="H9" i="1"/>
  <c r="M9" i="1" s="1"/>
  <c r="N9" i="1" s="1"/>
  <c r="H11" i="1"/>
  <c r="M11" i="1" s="1"/>
  <c r="N11" i="1" s="1"/>
  <c r="H13" i="1"/>
  <c r="M13" i="1" s="1"/>
  <c r="H15" i="1"/>
  <c r="M15" i="1" s="1"/>
  <c r="H17" i="1"/>
  <c r="M17" i="1" s="1"/>
  <c r="H19" i="1"/>
  <c r="M19" i="1" s="1"/>
  <c r="N19" i="1" s="1"/>
  <c r="H21" i="1"/>
  <c r="M21" i="1" s="1"/>
  <c r="N21" i="1" s="1"/>
  <c r="H23" i="1"/>
  <c r="M23" i="1" s="1"/>
  <c r="N23" i="1" s="1"/>
  <c r="H25" i="1"/>
  <c r="M25" i="1" s="1"/>
  <c r="H27" i="1"/>
  <c r="M27" i="1" s="1"/>
  <c r="N27" i="1" s="1"/>
  <c r="H29" i="1"/>
  <c r="M29" i="1" s="1"/>
  <c r="H31" i="1"/>
  <c r="M31" i="1" s="1"/>
  <c r="N31" i="1" s="1"/>
  <c r="H33" i="1"/>
  <c r="M33" i="1" s="1"/>
  <c r="H35" i="1"/>
  <c r="M35" i="1" s="1"/>
  <c r="H37" i="1"/>
  <c r="M37" i="1" s="1"/>
  <c r="N37" i="1" s="1"/>
  <c r="H39" i="1"/>
  <c r="M39" i="1" s="1"/>
  <c r="H41" i="1"/>
  <c r="M41" i="1" s="1"/>
  <c r="H43" i="1"/>
  <c r="M43" i="1" s="1"/>
  <c r="N43" i="1" s="1"/>
  <c r="H45" i="1"/>
  <c r="M45" i="1" s="1"/>
  <c r="H47" i="1"/>
  <c r="M47" i="1" s="1"/>
  <c r="N47" i="1" s="1"/>
  <c r="H49" i="1"/>
  <c r="M49" i="1" s="1"/>
  <c r="N49" i="1" s="1"/>
  <c r="H51" i="1"/>
  <c r="M51" i="1" s="1"/>
</calcChain>
</file>

<file path=xl/sharedStrings.xml><?xml version="1.0" encoding="utf-8"?>
<sst xmlns="http://schemas.openxmlformats.org/spreadsheetml/2006/main" count="142" uniqueCount="142">
  <si>
    <t>Red. br.</t>
  </si>
  <si>
    <t>Br. indeksa</t>
  </si>
  <si>
    <t>Prezime i ime</t>
  </si>
  <si>
    <t>K1</t>
  </si>
  <si>
    <t>Prvi kolokvijum
(0-30 bodova)</t>
  </si>
  <si>
    <t>PK1</t>
  </si>
  <si>
    <t>Popravni prvi kolokvijum
(0-30 bodova)</t>
  </si>
  <si>
    <t>Važeći rezultat prvog kolokvijuma
(0-30 bodova)</t>
  </si>
  <si>
    <t>Završni ispit
(0-30 bodova)</t>
  </si>
  <si>
    <t>Popravni završni ispit
(0-30 bodova)</t>
  </si>
  <si>
    <t>Aktivnost
(0-10 bodova)</t>
  </si>
  <si>
    <t>Seminarski rad
(0-30 bodova)</t>
  </si>
  <si>
    <t>Ukupno bodova</t>
  </si>
  <si>
    <t>Ocjena</t>
  </si>
  <si>
    <t>1/2017</t>
  </si>
  <si>
    <t>Adžić Vuk</t>
  </si>
  <si>
    <t>3/2017</t>
  </si>
  <si>
    <t>Radović Nemanja</t>
  </si>
  <si>
    <t>4/2017</t>
  </si>
  <si>
    <t>Rakonjac Sreto</t>
  </si>
  <si>
    <t>6/2017</t>
  </si>
  <si>
    <t>Milla Egzon</t>
  </si>
  <si>
    <t>7/2017</t>
  </si>
  <si>
    <t>Anđelić Filip</t>
  </si>
  <si>
    <t>8/2017</t>
  </si>
  <si>
    <t>Suljević Denis</t>
  </si>
  <si>
    <t>12/2017</t>
  </si>
  <si>
    <t>Petranović Teodora</t>
  </si>
  <si>
    <t>14/2017</t>
  </si>
  <si>
    <t>Miranović Miloš</t>
  </si>
  <si>
    <t>15/2017</t>
  </si>
  <si>
    <t>Kralj Nikola</t>
  </si>
  <si>
    <t>16/2017</t>
  </si>
  <si>
    <t>Bojanović Nebojša</t>
  </si>
  <si>
    <t>17/2017</t>
  </si>
  <si>
    <t>Ćorić Ivana</t>
  </si>
  <si>
    <t>18/2017</t>
  </si>
  <si>
    <t>Milikić Stefan</t>
  </si>
  <si>
    <t>21/2017</t>
  </si>
  <si>
    <t>Lolović Fatjon</t>
  </si>
  <si>
    <t>22/2017</t>
  </si>
  <si>
    <t>Mijušković Milorad</t>
  </si>
  <si>
    <t>23/2017</t>
  </si>
  <si>
    <t>Bulatović Radule</t>
  </si>
  <si>
    <t>26/2017</t>
  </si>
  <si>
    <t>Radulović Luka</t>
  </si>
  <si>
    <t>31/2017</t>
  </si>
  <si>
    <t>Klikovac Milica</t>
  </si>
  <si>
    <t>34/2017</t>
  </si>
  <si>
    <t>Mičetić Anja</t>
  </si>
  <si>
    <t>35/2017</t>
  </si>
  <si>
    <t>Nedić Nemanja</t>
  </si>
  <si>
    <t>38/2017</t>
  </si>
  <si>
    <t>Perović Ognjen</t>
  </si>
  <si>
    <t>39/2017</t>
  </si>
  <si>
    <t>Španjević Filip</t>
  </si>
  <si>
    <t>40/2017</t>
  </si>
  <si>
    <t>Obradović Milenko</t>
  </si>
  <si>
    <t>47/2017</t>
  </si>
  <si>
    <t>Mićanović Darko</t>
  </si>
  <si>
    <t>49/2017</t>
  </si>
  <si>
    <t>Boljević Filip</t>
  </si>
  <si>
    <t>52/2017</t>
  </si>
  <si>
    <t>Popović Nikola</t>
  </si>
  <si>
    <t>57/2017</t>
  </si>
  <si>
    <t>Vuković Stevan</t>
  </si>
  <si>
    <t>59/2017</t>
  </si>
  <si>
    <t>Radinović Petar</t>
  </si>
  <si>
    <t>62/2017</t>
  </si>
  <si>
    <t>Pavićević Anja</t>
  </si>
  <si>
    <t>65/2017</t>
  </si>
  <si>
    <t>Ljuca Denis</t>
  </si>
  <si>
    <t>66/2017</t>
  </si>
  <si>
    <t>Kandić Marko</t>
  </si>
  <si>
    <t>72/2017</t>
  </si>
  <si>
    <t>Vujović Miloš</t>
  </si>
  <si>
    <t>74/2017</t>
  </si>
  <si>
    <t>Bojović Veljko</t>
  </si>
  <si>
    <t>79/2017</t>
  </si>
  <si>
    <t>Janjušević Balša</t>
  </si>
  <si>
    <t>80/2017</t>
  </si>
  <si>
    <t>Mirković Uroš</t>
  </si>
  <si>
    <t>84/2017</t>
  </si>
  <si>
    <t>Ćorović Elsan</t>
  </si>
  <si>
    <t>89/2017</t>
  </si>
  <si>
    <t>Vulanović Ilija</t>
  </si>
  <si>
    <t>90/2017</t>
  </si>
  <si>
    <t>Milošević Stefan</t>
  </si>
  <si>
    <t>94/2017</t>
  </si>
  <si>
    <t>Lazarević Veselin</t>
  </si>
  <si>
    <t>97/2017</t>
  </si>
  <si>
    <t>Kalamperović Mustafa</t>
  </si>
  <si>
    <t>99/2017</t>
  </si>
  <si>
    <t>Mićković Maksim</t>
  </si>
  <si>
    <t>104/2017</t>
  </si>
  <si>
    <t>Batrićević Slobodan</t>
  </si>
  <si>
    <t>107/2017</t>
  </si>
  <si>
    <t>Banjević Boban</t>
  </si>
  <si>
    <t>108/2017</t>
  </si>
  <si>
    <t>Janjušević Goran</t>
  </si>
  <si>
    <t>109/2017</t>
  </si>
  <si>
    <t>Vujačić Gavrilo</t>
  </si>
  <si>
    <t>110/2017</t>
  </si>
  <si>
    <t>Kočan Sanel</t>
  </si>
  <si>
    <t>111/2017</t>
  </si>
  <si>
    <t>Mulić Irfan</t>
  </si>
  <si>
    <t>113/2017</t>
  </si>
  <si>
    <t>Mitrović Matija</t>
  </si>
  <si>
    <t>118/2017</t>
  </si>
  <si>
    <t>Tomović Radun</t>
  </si>
  <si>
    <t>120/2017</t>
  </si>
  <si>
    <t>Drobnjak Nikola</t>
  </si>
  <si>
    <t>128/2017</t>
  </si>
  <si>
    <t>Pavlović Darko</t>
  </si>
  <si>
    <t>130/2017</t>
  </si>
  <si>
    <t>Vlahović Marko</t>
  </si>
  <si>
    <t>41/17</t>
  </si>
  <si>
    <t>Vujović Đuro</t>
  </si>
  <si>
    <t>76/17</t>
  </si>
  <si>
    <t>Krsmanović Marija</t>
  </si>
  <si>
    <t>82/17</t>
  </si>
  <si>
    <t>Popović Luka</t>
  </si>
  <si>
    <t>83/17</t>
  </si>
  <si>
    <t>Vojinović Miloš</t>
  </si>
  <si>
    <t>25/17</t>
  </si>
  <si>
    <t>Ostojić Nikola</t>
  </si>
  <si>
    <t>77/17</t>
  </si>
  <si>
    <t>Salatić Miloš</t>
  </si>
  <si>
    <t>20/17</t>
  </si>
  <si>
    <t>Iković Jovana</t>
  </si>
  <si>
    <t>105/17</t>
  </si>
  <si>
    <t>Radanović Tea</t>
  </si>
  <si>
    <t>61/17</t>
  </si>
  <si>
    <t>Delibašić Milutin</t>
  </si>
  <si>
    <t>9/17</t>
  </si>
  <si>
    <t>Čejović Ana</t>
  </si>
  <si>
    <t>86/17</t>
  </si>
  <si>
    <t>Bajović Anastasija</t>
  </si>
  <si>
    <t>115/17</t>
  </si>
  <si>
    <t>Bošković Ivana</t>
  </si>
  <si>
    <t>116/17</t>
  </si>
  <si>
    <t>Peković Mileta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</si>
</sst>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2" fontId="0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Normal="100" zoomScaleSheetLayoutView="100" workbookViewId="0">
      <selection activeCell="P5" sqref="P5"/>
    </sheetView>
  </sheetViews>
  <sheetFormatPr defaultRowHeight="15" x14ac:dyDescent="0.25"/>
  <cols>
    <col min="1" max="1" width="5" style="8" bestFit="1" customWidth="1"/>
    <col min="2" max="2" width="8.85546875" style="9" bestFit="1" customWidth="1"/>
    <col min="3" max="3" width="21.42578125" style="10" bestFit="1" customWidth="1"/>
    <col min="4" max="4" width="5" style="8" customWidth="1"/>
    <col min="5" max="5" width="14.85546875" style="8" customWidth="1"/>
    <col min="6" max="6" width="5" style="8" customWidth="1"/>
    <col min="7" max="7" width="13.28515625" style="8" customWidth="1"/>
    <col min="8" max="8" width="14.28515625" style="8" customWidth="1"/>
    <col min="9" max="11" width="13.28515625" style="11" customWidth="1"/>
    <col min="12" max="12" width="14.42578125" style="8" customWidth="1"/>
    <col min="13" max="13" width="8.42578125" style="8" customWidth="1"/>
    <col min="14" max="14" width="7.140625" style="8" customWidth="1"/>
  </cols>
  <sheetData>
    <row r="1" spans="1:14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4">
        <v>1</v>
      </c>
      <c r="B2" s="5" t="s">
        <v>14</v>
      </c>
      <c r="C2" s="6" t="s">
        <v>15</v>
      </c>
      <c r="D2" s="4">
        <v>12</v>
      </c>
      <c r="E2" s="4">
        <f>D2*2.5</f>
        <v>30</v>
      </c>
      <c r="F2" s="4"/>
      <c r="G2" s="4">
        <f>F2*2.5</f>
        <v>0</v>
      </c>
      <c r="H2" s="4">
        <f>IF(E2&gt;G2,E2,G2)</f>
        <v>30</v>
      </c>
      <c r="I2" s="4">
        <v>30</v>
      </c>
      <c r="J2" s="4"/>
      <c r="K2" s="4">
        <v>10</v>
      </c>
      <c r="L2" s="4">
        <v>30</v>
      </c>
      <c r="M2" s="7">
        <f>H2+K2+L2+I2</f>
        <v>100</v>
      </c>
      <c r="N2" s="4" t="str">
        <f>IF(M2&gt;=90, "A", IF(M2&gt;=80, "B", IF(M2&gt;=70, "C", IF(M2&gt;=60, "D", IF(M2&gt;=50, "E", "F")))))</f>
        <v>A</v>
      </c>
    </row>
    <row r="3" spans="1:14" x14ac:dyDescent="0.25">
      <c r="A3" s="4">
        <v>2</v>
      </c>
      <c r="B3" s="5" t="s">
        <v>16</v>
      </c>
      <c r="C3" s="6" t="s">
        <v>17</v>
      </c>
      <c r="D3" s="4">
        <v>5</v>
      </c>
      <c r="E3" s="4">
        <f>D3*2.5</f>
        <v>12.5</v>
      </c>
      <c r="F3" s="4"/>
      <c r="G3" s="4">
        <f>F3*2.5</f>
        <v>0</v>
      </c>
      <c r="H3" s="4">
        <f>IF(E3&gt;G3,E3,G3)</f>
        <v>12.5</v>
      </c>
      <c r="I3" s="4">
        <v>20</v>
      </c>
      <c r="J3" s="4"/>
      <c r="K3" s="4">
        <v>10</v>
      </c>
      <c r="L3" s="4">
        <v>30</v>
      </c>
      <c r="M3" s="7">
        <f>H3+K3+L3+I3</f>
        <v>72.5</v>
      </c>
      <c r="N3" s="4" t="str">
        <f>IF(M3&gt;=90, "A", IF(M3&gt;=80, "B", IF(M3&gt;=70, "C", IF(M3&gt;=60, "D", IF(M3&gt;=50, "E", "F")))))</f>
        <v>C</v>
      </c>
    </row>
    <row r="4" spans="1:14" x14ac:dyDescent="0.25">
      <c r="A4" s="4">
        <v>3</v>
      </c>
      <c r="B4" s="5" t="s">
        <v>18</v>
      </c>
      <c r="C4" s="6" t="s">
        <v>19</v>
      </c>
      <c r="D4" s="4">
        <v>0</v>
      </c>
      <c r="E4" s="4">
        <f>D4*2.5</f>
        <v>0</v>
      </c>
      <c r="F4" s="4">
        <v>5</v>
      </c>
      <c r="G4" s="4">
        <f>F4*2.5</f>
        <v>12.5</v>
      </c>
      <c r="H4" s="4">
        <f>IF(E4&gt;G4,E4,G4)</f>
        <v>12.5</v>
      </c>
      <c r="I4" s="4">
        <v>20</v>
      </c>
      <c r="J4" s="4"/>
      <c r="K4" s="4"/>
      <c r="L4" s="4">
        <v>20</v>
      </c>
      <c r="M4" s="7">
        <f>H4+K4+L4+I4</f>
        <v>52.5</v>
      </c>
      <c r="N4" s="4" t="str">
        <f>IF(M4&gt;=90, "A", IF(M4&gt;=80, "B", IF(M4&gt;=70, "C", IF(M4&gt;=60, "D", IF(M4&gt;=50, "E", "F")))))</f>
        <v>E</v>
      </c>
    </row>
    <row r="5" spans="1:14" x14ac:dyDescent="0.25">
      <c r="A5" s="4">
        <v>4</v>
      </c>
      <c r="B5" s="5" t="s">
        <v>20</v>
      </c>
      <c r="C5" s="6" t="s">
        <v>21</v>
      </c>
      <c r="D5" s="4">
        <v>10</v>
      </c>
      <c r="E5" s="4">
        <f>D5*2.5</f>
        <v>25</v>
      </c>
      <c r="F5" s="4"/>
      <c r="G5" s="4">
        <f>F5*2.5</f>
        <v>0</v>
      </c>
      <c r="H5" s="4">
        <f>IF(E5&gt;G5,E5,G5)</f>
        <v>25</v>
      </c>
      <c r="I5" s="4"/>
      <c r="J5" s="4"/>
      <c r="K5" s="4">
        <v>10</v>
      </c>
      <c r="L5" s="4">
        <v>30</v>
      </c>
      <c r="M5" s="7">
        <f>H5+K5+L5+I5</f>
        <v>65</v>
      </c>
      <c r="N5" s="4" t="str">
        <f>IF(M5&gt;=90, "A", IF(M5&gt;=80, "B", IF(M5&gt;=70, "C", IF(M5&gt;=60, "D", IF(M5&gt;=50, "E", "F")))))</f>
        <v>D</v>
      </c>
    </row>
    <row r="6" spans="1:14" x14ac:dyDescent="0.25">
      <c r="A6" s="4">
        <v>5</v>
      </c>
      <c r="B6" s="5" t="s">
        <v>22</v>
      </c>
      <c r="C6" s="6" t="s">
        <v>23</v>
      </c>
      <c r="D6" s="4">
        <v>3.5</v>
      </c>
      <c r="E6" s="4">
        <f>D6*2.5</f>
        <v>8.75</v>
      </c>
      <c r="F6" s="4">
        <v>9</v>
      </c>
      <c r="G6" s="4">
        <f>F6*2.5</f>
        <v>22.5</v>
      </c>
      <c r="H6" s="4">
        <f>IF(E6&gt;G6,E6,G6)</f>
        <v>22.5</v>
      </c>
      <c r="I6" s="4"/>
      <c r="J6" s="4"/>
      <c r="K6" s="4">
        <v>10</v>
      </c>
      <c r="L6" s="4">
        <v>25</v>
      </c>
      <c r="M6" s="7">
        <f>H6+K6+L6+I6</f>
        <v>57.5</v>
      </c>
      <c r="N6" s="4" t="str">
        <f>IF(M6&gt;=90, "A", IF(M6&gt;=80, "B", IF(M6&gt;=70, "C", IF(M6&gt;=60, "D", IF(M6&gt;=50, "E", "F")))))</f>
        <v>E</v>
      </c>
    </row>
    <row r="7" spans="1:14" x14ac:dyDescent="0.25">
      <c r="A7" s="4">
        <v>6</v>
      </c>
      <c r="B7" s="5" t="s">
        <v>24</v>
      </c>
      <c r="C7" s="6" t="s">
        <v>25</v>
      </c>
      <c r="D7" s="4">
        <v>6.5</v>
      </c>
      <c r="E7" s="4">
        <f>D7*2.5</f>
        <v>16.25</v>
      </c>
      <c r="F7" s="4"/>
      <c r="G7" s="4">
        <f>F7*2.5</f>
        <v>0</v>
      </c>
      <c r="H7" s="4">
        <f>IF(E7&gt;G7,E7,G7)</f>
        <v>16.25</v>
      </c>
      <c r="I7" s="4">
        <v>30</v>
      </c>
      <c r="J7" s="4"/>
      <c r="K7" s="4">
        <v>10</v>
      </c>
      <c r="L7" s="4">
        <v>25</v>
      </c>
      <c r="M7" s="7">
        <f>H7+K7+L7+I7</f>
        <v>81.25</v>
      </c>
      <c r="N7" s="4" t="str">
        <f>IF(M7&gt;=90, "A", IF(M7&gt;=80, "B", IF(M7&gt;=70, "C", IF(M7&gt;=60, "D", IF(M7&gt;=50, "E", "F")))))</f>
        <v>B</v>
      </c>
    </row>
    <row r="8" spans="1:14" x14ac:dyDescent="0.25">
      <c r="A8" s="4">
        <v>7</v>
      </c>
      <c r="B8" s="5" t="s">
        <v>26</v>
      </c>
      <c r="C8" s="6" t="s">
        <v>27</v>
      </c>
      <c r="D8" s="4">
        <v>12</v>
      </c>
      <c r="E8" s="4">
        <f>D8*2.5</f>
        <v>30</v>
      </c>
      <c r="F8" s="4"/>
      <c r="G8" s="4">
        <f>F8*2.5</f>
        <v>0</v>
      </c>
      <c r="H8" s="4">
        <f>IF(E8&gt;G8,E8,G8)</f>
        <v>30</v>
      </c>
      <c r="I8" s="4">
        <v>30</v>
      </c>
      <c r="J8" s="4"/>
      <c r="K8" s="4">
        <v>10</v>
      </c>
      <c r="L8" s="4">
        <v>30</v>
      </c>
      <c r="M8" s="7">
        <f>H8+K8+L8+I8</f>
        <v>100</v>
      </c>
      <c r="N8" s="4" t="str">
        <f>IF(M8&gt;=90, "A", IF(M8&gt;=80, "B", IF(M8&gt;=70, "C", IF(M8&gt;=60, "D", IF(M8&gt;=50, "E", "F")))))</f>
        <v>A</v>
      </c>
    </row>
    <row r="9" spans="1:14" x14ac:dyDescent="0.25">
      <c r="A9" s="4">
        <v>8</v>
      </c>
      <c r="B9" s="5" t="s">
        <v>28</v>
      </c>
      <c r="C9" s="6" t="s">
        <v>29</v>
      </c>
      <c r="D9" s="4">
        <v>5.5</v>
      </c>
      <c r="E9" s="4">
        <f>D9*2.5</f>
        <v>13.75</v>
      </c>
      <c r="F9" s="4"/>
      <c r="G9" s="4">
        <f>F9*2.5</f>
        <v>0</v>
      </c>
      <c r="H9" s="4">
        <f>IF(E9&gt;G9,E9,G9)</f>
        <v>13.75</v>
      </c>
      <c r="I9" s="4"/>
      <c r="J9" s="4"/>
      <c r="K9" s="4">
        <v>10</v>
      </c>
      <c r="L9" s="4">
        <v>30</v>
      </c>
      <c r="M9" s="7">
        <f>H9+K9+L9+I9</f>
        <v>53.75</v>
      </c>
      <c r="N9" s="4" t="str">
        <f>IF(M9&gt;=90, "A", IF(M9&gt;=80, "B", IF(M9&gt;=70, "C", IF(M9&gt;=60, "D", IF(M9&gt;=50, "E", "F")))))</f>
        <v>E</v>
      </c>
    </row>
    <row r="10" spans="1:14" x14ac:dyDescent="0.25">
      <c r="A10" s="4">
        <v>9</v>
      </c>
      <c r="B10" s="5" t="s">
        <v>30</v>
      </c>
      <c r="C10" s="6" t="s">
        <v>31</v>
      </c>
      <c r="D10" s="4">
        <v>1.5</v>
      </c>
      <c r="E10" s="4">
        <f>D10*2.5</f>
        <v>3.75</v>
      </c>
      <c r="F10" s="4"/>
      <c r="G10" s="4">
        <f>F10*2.5</f>
        <v>0</v>
      </c>
      <c r="H10" s="4">
        <f>IF(E10&gt;G10,E10,G10)</f>
        <v>3.75</v>
      </c>
      <c r="I10" s="4"/>
      <c r="J10" s="4"/>
      <c r="K10" s="4"/>
      <c r="L10" s="4">
        <v>25</v>
      </c>
      <c r="M10" s="7">
        <f>H10+K10+L10+I10</f>
        <v>28.75</v>
      </c>
      <c r="N10" s="4"/>
    </row>
    <row r="11" spans="1:14" x14ac:dyDescent="0.25">
      <c r="A11" s="4">
        <v>10</v>
      </c>
      <c r="B11" s="5" t="s">
        <v>32</v>
      </c>
      <c r="C11" s="6" t="s">
        <v>33</v>
      </c>
      <c r="D11" s="4">
        <v>3</v>
      </c>
      <c r="E11" s="4">
        <f>D11*2.5</f>
        <v>7.5</v>
      </c>
      <c r="F11" s="4">
        <v>6</v>
      </c>
      <c r="G11" s="4">
        <f>F11*2.5</f>
        <v>15</v>
      </c>
      <c r="H11" s="4">
        <f>IF(E11&gt;G11,E11,G11)</f>
        <v>15</v>
      </c>
      <c r="I11" s="4">
        <v>30</v>
      </c>
      <c r="J11" s="4"/>
      <c r="K11" s="4"/>
      <c r="L11" s="4">
        <v>25</v>
      </c>
      <c r="M11" s="7">
        <f>H11+K11+L11+I11</f>
        <v>70</v>
      </c>
      <c r="N11" s="4" t="str">
        <f>IF(M11&gt;=90, "A", IF(M11&gt;=80, "B", IF(M11&gt;=70, "C", IF(M11&gt;=60, "D", IF(M11&gt;=50, "E", "F")))))</f>
        <v>C</v>
      </c>
    </row>
    <row r="12" spans="1:14" x14ac:dyDescent="0.25">
      <c r="A12" s="4">
        <v>11</v>
      </c>
      <c r="B12" s="5" t="s">
        <v>34</v>
      </c>
      <c r="C12" s="6" t="s">
        <v>35</v>
      </c>
      <c r="D12" s="4">
        <v>0</v>
      </c>
      <c r="E12" s="4">
        <f>D12*2.5</f>
        <v>0</v>
      </c>
      <c r="F12" s="4">
        <v>6</v>
      </c>
      <c r="G12" s="4">
        <f>F12*2.5</f>
        <v>15</v>
      </c>
      <c r="H12" s="4">
        <f>IF(E12&gt;G12,E12,G12)</f>
        <v>15</v>
      </c>
      <c r="I12" s="4">
        <v>20</v>
      </c>
      <c r="J12" s="4"/>
      <c r="K12" s="4">
        <v>5</v>
      </c>
      <c r="L12" s="4">
        <v>15</v>
      </c>
      <c r="M12" s="7">
        <f>H12+K12+L12+I12</f>
        <v>55</v>
      </c>
      <c r="N12" s="4" t="str">
        <f>IF(M12&gt;=90, "A", IF(M12&gt;=80, "B", IF(M12&gt;=70, "C", IF(M12&gt;=60, "D", IF(M12&gt;=50, "E", "F")))))</f>
        <v>E</v>
      </c>
    </row>
    <row r="13" spans="1:14" x14ac:dyDescent="0.25">
      <c r="A13" s="4">
        <v>12</v>
      </c>
      <c r="B13" s="5" t="s">
        <v>36</v>
      </c>
      <c r="C13" s="6" t="s">
        <v>37</v>
      </c>
      <c r="D13" s="4">
        <v>0</v>
      </c>
      <c r="E13" s="4">
        <f>D13*2.5</f>
        <v>0</v>
      </c>
      <c r="F13" s="4">
        <v>7.5</v>
      </c>
      <c r="G13" s="4">
        <f>F13*2.5</f>
        <v>18.75</v>
      </c>
      <c r="H13" s="4">
        <f>IF(E13&gt;G13,E13,G13)</f>
        <v>18.75</v>
      </c>
      <c r="I13" s="4"/>
      <c r="J13" s="4"/>
      <c r="K13" s="4"/>
      <c r="L13" s="4">
        <v>20</v>
      </c>
      <c r="M13" s="7">
        <f>H13+K13+L13+I13</f>
        <v>38.75</v>
      </c>
      <c r="N13" s="4"/>
    </row>
    <row r="14" spans="1:14" ht="15" customHeight="1" x14ac:dyDescent="0.25">
      <c r="A14" s="4">
        <v>13</v>
      </c>
      <c r="B14" s="5" t="s">
        <v>38</v>
      </c>
      <c r="C14" s="6" t="s">
        <v>39</v>
      </c>
      <c r="D14" s="4"/>
      <c r="E14" s="4">
        <f>D14*2.5</f>
        <v>0</v>
      </c>
      <c r="F14" s="4">
        <v>8</v>
      </c>
      <c r="G14" s="4">
        <f>F14*2.5</f>
        <v>20</v>
      </c>
      <c r="H14" s="4">
        <f>IF(E14&gt;G14,E14,G14)</f>
        <v>20</v>
      </c>
      <c r="I14" s="4"/>
      <c r="J14" s="4"/>
      <c r="K14" s="4">
        <v>5</v>
      </c>
      <c r="L14" s="4">
        <v>25</v>
      </c>
      <c r="M14" s="7">
        <f>H14+K14+L14+I14</f>
        <v>50</v>
      </c>
      <c r="N14" s="4" t="str">
        <f>IF(M14&gt;=90, "A", IF(M14&gt;=80, "B", IF(M14&gt;=70, "C", IF(M14&gt;=60, "D", IF(M14&gt;=50, "E", "F")))))</f>
        <v>E</v>
      </c>
    </row>
    <row r="15" spans="1:14" x14ac:dyDescent="0.25">
      <c r="A15" s="4">
        <v>14</v>
      </c>
      <c r="B15" s="5" t="s">
        <v>40</v>
      </c>
      <c r="C15" s="6" t="s">
        <v>41</v>
      </c>
      <c r="D15" s="4">
        <v>1</v>
      </c>
      <c r="E15" s="4">
        <f>D15*2.5</f>
        <v>2.5</v>
      </c>
      <c r="F15" s="4">
        <v>4.5</v>
      </c>
      <c r="G15" s="4">
        <f>F15*2.5</f>
        <v>11.25</v>
      </c>
      <c r="H15" s="4">
        <f>IF(E15&gt;G15,E15,G15)</f>
        <v>11.25</v>
      </c>
      <c r="I15" s="4"/>
      <c r="J15" s="4"/>
      <c r="K15" s="4"/>
      <c r="L15" s="4">
        <v>20</v>
      </c>
      <c r="M15" s="7">
        <f>H15+K15+L15+I15</f>
        <v>31.25</v>
      </c>
      <c r="N15" s="4"/>
    </row>
    <row r="16" spans="1:14" ht="15" customHeight="1" x14ac:dyDescent="0.25">
      <c r="A16" s="4">
        <v>15</v>
      </c>
      <c r="B16" s="5" t="s">
        <v>42</v>
      </c>
      <c r="C16" s="6" t="s">
        <v>43</v>
      </c>
      <c r="D16" s="4">
        <v>7.5</v>
      </c>
      <c r="E16" s="4">
        <f>D16*2.5</f>
        <v>18.75</v>
      </c>
      <c r="F16" s="4"/>
      <c r="G16" s="4">
        <f>F16*2.5</f>
        <v>0</v>
      </c>
      <c r="H16" s="4">
        <f>IF(E16&gt;G16,E16,G16)</f>
        <v>18.75</v>
      </c>
      <c r="I16" s="4"/>
      <c r="J16" s="4"/>
      <c r="K16" s="4">
        <v>10</v>
      </c>
      <c r="L16" s="4">
        <v>25</v>
      </c>
      <c r="M16" s="7">
        <f>H16+K16+L16+I16</f>
        <v>53.75</v>
      </c>
      <c r="N16" s="4" t="str">
        <f>IF(M16&gt;=90, "A", IF(M16&gt;=80, "B", IF(M16&gt;=70, "C", IF(M16&gt;=60, "D", IF(M16&gt;=50, "E", "F")))))</f>
        <v>E</v>
      </c>
    </row>
    <row r="17" spans="1:14" x14ac:dyDescent="0.25">
      <c r="A17" s="4">
        <v>16</v>
      </c>
      <c r="B17" s="5" t="s">
        <v>44</v>
      </c>
      <c r="C17" s="6" t="s">
        <v>45</v>
      </c>
      <c r="D17" s="4">
        <v>0</v>
      </c>
      <c r="E17" s="4">
        <f>D17*2.5</f>
        <v>0</v>
      </c>
      <c r="F17" s="4">
        <v>1</v>
      </c>
      <c r="G17" s="4">
        <f>F17*2.5</f>
        <v>2.5</v>
      </c>
      <c r="H17" s="4">
        <f>IF(E17&gt;G17,E17,G17)</f>
        <v>2.5</v>
      </c>
      <c r="I17" s="4"/>
      <c r="J17" s="4"/>
      <c r="K17" s="4"/>
      <c r="L17" s="4">
        <v>10</v>
      </c>
      <c r="M17" s="7">
        <f>H17+K17+L17+I17</f>
        <v>12.5</v>
      </c>
      <c r="N17" s="4"/>
    </row>
    <row r="18" spans="1:14" x14ac:dyDescent="0.25">
      <c r="A18" s="4">
        <v>17</v>
      </c>
      <c r="B18" s="5" t="s">
        <v>46</v>
      </c>
      <c r="C18" s="6" t="s">
        <v>47</v>
      </c>
      <c r="D18" s="4">
        <v>0</v>
      </c>
      <c r="E18" s="4">
        <f>D18*2.5</f>
        <v>0</v>
      </c>
      <c r="F18" s="4">
        <v>9</v>
      </c>
      <c r="G18" s="4">
        <f>F18*2.5</f>
        <v>22.5</v>
      </c>
      <c r="H18" s="4">
        <f>IF(E18&gt;G18,E18,G18)</f>
        <v>22.5</v>
      </c>
      <c r="I18" s="4"/>
      <c r="J18" s="4"/>
      <c r="K18" s="4">
        <v>5</v>
      </c>
      <c r="L18" s="4">
        <v>25</v>
      </c>
      <c r="M18" s="7">
        <f>H18+K18+L18+I18</f>
        <v>52.5</v>
      </c>
      <c r="N18" s="4" t="str">
        <f>IF(M18&gt;=90, "A", IF(M18&gt;=80, "B", IF(M18&gt;=70, "C", IF(M18&gt;=60, "D", IF(M18&gt;=50, "E", "F")))))</f>
        <v>E</v>
      </c>
    </row>
    <row r="19" spans="1:14" x14ac:dyDescent="0.25">
      <c r="A19" s="4">
        <v>18</v>
      </c>
      <c r="B19" s="5" t="s">
        <v>48</v>
      </c>
      <c r="C19" s="6" t="s">
        <v>49</v>
      </c>
      <c r="D19" s="4">
        <v>12</v>
      </c>
      <c r="E19" s="4">
        <f>D19*2.5</f>
        <v>30</v>
      </c>
      <c r="F19" s="4"/>
      <c r="G19" s="4">
        <f>F19*2.5</f>
        <v>0</v>
      </c>
      <c r="H19" s="4">
        <f>IF(E19&gt;G19,E19,G19)</f>
        <v>30</v>
      </c>
      <c r="I19" s="4">
        <v>30</v>
      </c>
      <c r="J19" s="4"/>
      <c r="K19" s="4">
        <v>10</v>
      </c>
      <c r="L19" s="4">
        <v>30</v>
      </c>
      <c r="M19" s="7">
        <f>H19+K19+L19+I19</f>
        <v>100</v>
      </c>
      <c r="N19" s="4" t="str">
        <f>IF(M19&gt;=90, "A", IF(M19&gt;=80, "B", IF(M19&gt;=70, "C", IF(M19&gt;=60, "D", IF(M19&gt;=50, "E", "F")))))</f>
        <v>A</v>
      </c>
    </row>
    <row r="20" spans="1:14" x14ac:dyDescent="0.25">
      <c r="A20" s="4">
        <v>19</v>
      </c>
      <c r="B20" s="5" t="s">
        <v>50</v>
      </c>
      <c r="C20" s="6" t="s">
        <v>51</v>
      </c>
      <c r="D20" s="4">
        <v>9</v>
      </c>
      <c r="E20" s="4">
        <f>D20*2.5</f>
        <v>22.5</v>
      </c>
      <c r="F20" s="4"/>
      <c r="G20" s="4">
        <f>F20*2.5</f>
        <v>0</v>
      </c>
      <c r="H20" s="4">
        <f>IF(E20&gt;G20,E20,G20)</f>
        <v>22.5</v>
      </c>
      <c r="I20" s="4"/>
      <c r="J20" s="4"/>
      <c r="K20" s="4">
        <v>10</v>
      </c>
      <c r="L20" s="4">
        <v>25</v>
      </c>
      <c r="M20" s="7">
        <f>H20+K20+L20+I20</f>
        <v>57.5</v>
      </c>
      <c r="N20" s="4" t="str">
        <f>IF(M20&gt;=90, "A", IF(M20&gt;=80, "B", IF(M20&gt;=70, "C", IF(M20&gt;=60, "D", IF(M20&gt;=50, "E", "F")))))</f>
        <v>E</v>
      </c>
    </row>
    <row r="21" spans="1:14" x14ac:dyDescent="0.25">
      <c r="A21" s="4">
        <v>20</v>
      </c>
      <c r="B21" s="5" t="s">
        <v>52</v>
      </c>
      <c r="C21" s="6" t="s">
        <v>53</v>
      </c>
      <c r="D21" s="4">
        <v>1</v>
      </c>
      <c r="E21" s="4">
        <f>D21*2.5</f>
        <v>2.5</v>
      </c>
      <c r="F21" s="4">
        <v>7.5</v>
      </c>
      <c r="G21" s="4">
        <f>F21*2.5</f>
        <v>18.75</v>
      </c>
      <c r="H21" s="4">
        <f>IF(E21&gt;G21,E21,G21)</f>
        <v>18.75</v>
      </c>
      <c r="I21" s="4">
        <v>15</v>
      </c>
      <c r="J21" s="4"/>
      <c r="K21" s="4"/>
      <c r="L21" s="4">
        <v>20</v>
      </c>
      <c r="M21" s="7">
        <f>H21+K21+L21+I21</f>
        <v>53.75</v>
      </c>
      <c r="N21" s="4" t="str">
        <f>IF(M21&gt;=90, "A", IF(M21&gt;=80, "B", IF(M21&gt;=70, "C", IF(M21&gt;=60, "D", IF(M21&gt;=50, "E", "F")))))</f>
        <v>E</v>
      </c>
    </row>
    <row r="22" spans="1:14" x14ac:dyDescent="0.25">
      <c r="A22" s="4">
        <v>21</v>
      </c>
      <c r="B22" s="5" t="s">
        <v>54</v>
      </c>
      <c r="C22" s="6" t="s">
        <v>55</v>
      </c>
      <c r="D22" s="4">
        <v>7.5</v>
      </c>
      <c r="E22" s="4">
        <f>D22*2.5</f>
        <v>18.75</v>
      </c>
      <c r="F22" s="4"/>
      <c r="G22" s="4">
        <f>F22*2.5</f>
        <v>0</v>
      </c>
      <c r="H22" s="4">
        <f>IF(E22&gt;G22,E22,G22)</f>
        <v>18.75</v>
      </c>
      <c r="I22" s="4"/>
      <c r="J22" s="4"/>
      <c r="K22" s="4">
        <v>10</v>
      </c>
      <c r="L22" s="4">
        <v>25</v>
      </c>
      <c r="M22" s="7">
        <f>H22+K22+L22+I22</f>
        <v>53.75</v>
      </c>
      <c r="N22" s="4" t="str">
        <f>IF(M22&gt;=90, "A", IF(M22&gt;=80, "B", IF(M22&gt;=70, "C", IF(M22&gt;=60, "D", IF(M22&gt;=50, "E", "F")))))</f>
        <v>E</v>
      </c>
    </row>
    <row r="23" spans="1:14" x14ac:dyDescent="0.25">
      <c r="A23" s="4">
        <v>22</v>
      </c>
      <c r="B23" s="5" t="s">
        <v>56</v>
      </c>
      <c r="C23" s="6" t="s">
        <v>57</v>
      </c>
      <c r="D23" s="4">
        <v>11.5</v>
      </c>
      <c r="E23" s="4">
        <f>D23*2.5</f>
        <v>28.75</v>
      </c>
      <c r="F23" s="4"/>
      <c r="G23" s="4">
        <f>F23*2.5</f>
        <v>0</v>
      </c>
      <c r="H23" s="4">
        <f>IF(E23&gt;G23,E23,G23)</f>
        <v>28.75</v>
      </c>
      <c r="I23" s="4">
        <v>30</v>
      </c>
      <c r="J23" s="4"/>
      <c r="K23" s="4">
        <v>10</v>
      </c>
      <c r="L23" s="4">
        <v>30</v>
      </c>
      <c r="M23" s="7">
        <f>H23+K23+L23+I23</f>
        <v>98.75</v>
      </c>
      <c r="N23" s="4" t="str">
        <f>IF(M23&gt;=90, "A", IF(M23&gt;=80, "B", IF(M23&gt;=70, "C", IF(M23&gt;=60, "D", IF(M23&gt;=50, "E", "F")))))</f>
        <v>A</v>
      </c>
    </row>
    <row r="24" spans="1:14" x14ac:dyDescent="0.25">
      <c r="A24" s="4">
        <v>23</v>
      </c>
      <c r="B24" s="5" t="s">
        <v>58</v>
      </c>
      <c r="C24" s="6" t="s">
        <v>59</v>
      </c>
      <c r="D24" s="4"/>
      <c r="E24" s="4">
        <f>D24*2.5</f>
        <v>0</v>
      </c>
      <c r="F24" s="4">
        <v>6</v>
      </c>
      <c r="G24" s="4">
        <f>F24*2.5</f>
        <v>15</v>
      </c>
      <c r="H24" s="4">
        <f>IF(E24&gt;G24,E24,G24)</f>
        <v>15</v>
      </c>
      <c r="I24" s="4"/>
      <c r="J24" s="4"/>
      <c r="K24" s="4">
        <v>10</v>
      </c>
      <c r="L24" s="4">
        <v>25</v>
      </c>
      <c r="M24" s="7">
        <f>H24+K24+L24+I24</f>
        <v>50</v>
      </c>
      <c r="N24" s="4" t="str">
        <f>IF(M24&gt;=90, "A", IF(M24&gt;=80, "B", IF(M24&gt;=70, "C", IF(M24&gt;=60, "D", IF(M24&gt;=50, "E", "F")))))</f>
        <v>E</v>
      </c>
    </row>
    <row r="25" spans="1:14" x14ac:dyDescent="0.25">
      <c r="A25" s="4">
        <v>24</v>
      </c>
      <c r="B25" s="5" t="s">
        <v>60</v>
      </c>
      <c r="C25" s="6" t="s">
        <v>61</v>
      </c>
      <c r="D25" s="4"/>
      <c r="E25" s="4">
        <f>D25*2.5</f>
        <v>0</v>
      </c>
      <c r="F25" s="4">
        <v>4.5</v>
      </c>
      <c r="G25" s="4">
        <f>F25*2.5</f>
        <v>11.25</v>
      </c>
      <c r="H25" s="4">
        <f>IF(E25&gt;G25,E25,G25)</f>
        <v>11.25</v>
      </c>
      <c r="I25" s="4"/>
      <c r="J25" s="4"/>
      <c r="K25" s="4"/>
      <c r="L25" s="4">
        <v>20</v>
      </c>
      <c r="M25" s="7">
        <f>H25+K25+L25+I25</f>
        <v>31.25</v>
      </c>
      <c r="N25" s="4"/>
    </row>
    <row r="26" spans="1:14" x14ac:dyDescent="0.25">
      <c r="A26" s="4">
        <v>25</v>
      </c>
      <c r="B26" s="5" t="s">
        <v>62</v>
      </c>
      <c r="C26" s="6" t="s">
        <v>63</v>
      </c>
      <c r="D26" s="4">
        <v>5</v>
      </c>
      <c r="E26" s="4">
        <f>D26*2.5</f>
        <v>12.5</v>
      </c>
      <c r="F26" s="4">
        <v>11.5</v>
      </c>
      <c r="G26" s="4">
        <f>F26*2.5</f>
        <v>28.75</v>
      </c>
      <c r="H26" s="4">
        <f>IF(E26&gt;G26,E26,G26)</f>
        <v>28.75</v>
      </c>
      <c r="I26" s="4"/>
      <c r="J26" s="4"/>
      <c r="K26" s="4">
        <v>5</v>
      </c>
      <c r="L26" s="4">
        <v>20</v>
      </c>
      <c r="M26" s="7">
        <f>H26+K26+L26+I26</f>
        <v>53.75</v>
      </c>
      <c r="N26" s="4" t="str">
        <f>IF(M26&gt;=90, "A", IF(M26&gt;=80, "B", IF(M26&gt;=70, "C", IF(M26&gt;=60, "D", IF(M26&gt;=50, "E", "F")))))</f>
        <v>E</v>
      </c>
    </row>
    <row r="27" spans="1:14" x14ac:dyDescent="0.25">
      <c r="A27" s="4">
        <v>26</v>
      </c>
      <c r="B27" s="5" t="s">
        <v>64</v>
      </c>
      <c r="C27" s="6" t="s">
        <v>65</v>
      </c>
      <c r="D27" s="4"/>
      <c r="E27" s="4">
        <f>D27*2.5</f>
        <v>0</v>
      </c>
      <c r="F27" s="4">
        <v>4.5</v>
      </c>
      <c r="G27" s="4">
        <f>F27*2.5</f>
        <v>11.25</v>
      </c>
      <c r="H27" s="4">
        <f>IF(E27&gt;G27,E27,G27)</f>
        <v>11.25</v>
      </c>
      <c r="I27" s="4">
        <v>20</v>
      </c>
      <c r="J27" s="4"/>
      <c r="K27" s="4"/>
      <c r="L27" s="4">
        <v>20</v>
      </c>
      <c r="M27" s="7">
        <f>H27+K27+L27+I27</f>
        <v>51.25</v>
      </c>
      <c r="N27" s="4" t="str">
        <f>IF(M27&gt;=90, "A", IF(M27&gt;=80, "B", IF(M27&gt;=70, "C", IF(M27&gt;=60, "D", IF(M27&gt;=50, "E", "F")))))</f>
        <v>E</v>
      </c>
    </row>
    <row r="28" spans="1:14" x14ac:dyDescent="0.25">
      <c r="A28" s="4">
        <v>27</v>
      </c>
      <c r="B28" s="5" t="s">
        <v>66</v>
      </c>
      <c r="C28" s="6" t="s">
        <v>67</v>
      </c>
      <c r="D28" s="4">
        <v>0</v>
      </c>
      <c r="E28" s="4">
        <f>D28*2.5</f>
        <v>0</v>
      </c>
      <c r="F28" s="4">
        <v>9</v>
      </c>
      <c r="G28" s="4">
        <f>F28*2.5</f>
        <v>22.5</v>
      </c>
      <c r="H28" s="4">
        <f>IF(E28&gt;G28,E28,G28)</f>
        <v>22.5</v>
      </c>
      <c r="I28" s="4">
        <v>20</v>
      </c>
      <c r="J28" s="4"/>
      <c r="K28" s="4"/>
      <c r="L28" s="4">
        <v>20</v>
      </c>
      <c r="M28" s="7">
        <f>H28+K28+L28+I28</f>
        <v>62.5</v>
      </c>
      <c r="N28" s="4" t="str">
        <f>IF(M28&gt;=90, "A", IF(M28&gt;=80, "B", IF(M28&gt;=70, "C", IF(M28&gt;=60, "D", IF(M28&gt;=50, "E", "F")))))</f>
        <v>D</v>
      </c>
    </row>
    <row r="29" spans="1:14" x14ac:dyDescent="0.25">
      <c r="A29" s="4">
        <v>28</v>
      </c>
      <c r="B29" s="5" t="s">
        <v>68</v>
      </c>
      <c r="C29" s="6" t="s">
        <v>69</v>
      </c>
      <c r="D29" s="4"/>
      <c r="E29" s="4">
        <f>D29*2.5</f>
        <v>0</v>
      </c>
      <c r="F29" s="4">
        <v>10</v>
      </c>
      <c r="G29" s="4">
        <f>F29*2.5</f>
        <v>25</v>
      </c>
      <c r="H29" s="4">
        <f>IF(E29&gt;G29,E29,G29)</f>
        <v>25</v>
      </c>
      <c r="I29" s="4"/>
      <c r="J29" s="4"/>
      <c r="K29" s="4">
        <v>5</v>
      </c>
      <c r="L29" s="4">
        <v>15</v>
      </c>
      <c r="M29" s="7">
        <f>H29+K29+L29+I29</f>
        <v>45</v>
      </c>
      <c r="N29" s="4"/>
    </row>
    <row r="30" spans="1:14" x14ac:dyDescent="0.25">
      <c r="A30" s="4">
        <v>29</v>
      </c>
      <c r="B30" s="5" t="s">
        <v>70</v>
      </c>
      <c r="C30" s="6" t="s">
        <v>71</v>
      </c>
      <c r="D30" s="4">
        <v>12</v>
      </c>
      <c r="E30" s="4">
        <f>D30*2.5</f>
        <v>30</v>
      </c>
      <c r="F30" s="4"/>
      <c r="G30" s="4">
        <f>F30*2.5</f>
        <v>0</v>
      </c>
      <c r="H30" s="4">
        <f>IF(E30&gt;G30,E30,G30)</f>
        <v>30</v>
      </c>
      <c r="I30" s="4">
        <v>30</v>
      </c>
      <c r="J30" s="4"/>
      <c r="K30" s="4">
        <v>10</v>
      </c>
      <c r="L30" s="4">
        <v>25</v>
      </c>
      <c r="M30" s="7">
        <f>H30+K30+L30+I30</f>
        <v>95</v>
      </c>
      <c r="N30" s="4" t="str">
        <f>IF(M30&gt;=90, "A", IF(M30&gt;=80, "B", IF(M30&gt;=70, "C", IF(M30&gt;=60, "D", IF(M30&gt;=50, "E", "F")))))</f>
        <v>A</v>
      </c>
    </row>
    <row r="31" spans="1:14" x14ac:dyDescent="0.25">
      <c r="A31" s="4">
        <v>30</v>
      </c>
      <c r="B31" s="5" t="s">
        <v>72</v>
      </c>
      <c r="C31" s="6" t="s">
        <v>73</v>
      </c>
      <c r="D31" s="4">
        <v>5</v>
      </c>
      <c r="E31" s="4">
        <f>D31*2.5</f>
        <v>12.5</v>
      </c>
      <c r="F31" s="4">
        <v>8</v>
      </c>
      <c r="G31" s="4">
        <f>F31*2.5</f>
        <v>20</v>
      </c>
      <c r="H31" s="4">
        <f>IF(E31&gt;G31,E31,G31)</f>
        <v>20</v>
      </c>
      <c r="I31" s="4">
        <v>20</v>
      </c>
      <c r="J31" s="4"/>
      <c r="K31" s="4">
        <v>5</v>
      </c>
      <c r="L31" s="4">
        <v>20</v>
      </c>
      <c r="M31" s="7">
        <f>H31+K31+L31+I31</f>
        <v>65</v>
      </c>
      <c r="N31" s="4" t="str">
        <f>IF(M31&gt;=90, "A", IF(M31&gt;=80, "B", IF(M31&gt;=70, "C", IF(M31&gt;=60, "D", IF(M31&gt;=50, "E", "F")))))</f>
        <v>D</v>
      </c>
    </row>
    <row r="32" spans="1:14" x14ac:dyDescent="0.25">
      <c r="A32" s="4">
        <v>31</v>
      </c>
      <c r="B32" s="5" t="s">
        <v>74</v>
      </c>
      <c r="C32" s="6" t="s">
        <v>75</v>
      </c>
      <c r="D32" s="4">
        <v>6.5</v>
      </c>
      <c r="E32" s="4">
        <f>D32*2.5</f>
        <v>16.25</v>
      </c>
      <c r="F32" s="4"/>
      <c r="G32" s="4">
        <f>F32*2.5</f>
        <v>0</v>
      </c>
      <c r="H32" s="4">
        <f>IF(E32&gt;G32,E32,G32)</f>
        <v>16.25</v>
      </c>
      <c r="I32" s="4">
        <v>20</v>
      </c>
      <c r="J32" s="4"/>
      <c r="K32" s="4"/>
      <c r="L32" s="4">
        <v>20</v>
      </c>
      <c r="M32" s="7">
        <f>H32+K32+L32+I32</f>
        <v>56.25</v>
      </c>
      <c r="N32" s="4" t="str">
        <f>IF(M32&gt;=90, "A", IF(M32&gt;=80, "B", IF(M32&gt;=70, "C", IF(M32&gt;=60, "D", IF(M32&gt;=50, "E", "F")))))</f>
        <v>E</v>
      </c>
    </row>
    <row r="33" spans="1:14" x14ac:dyDescent="0.25">
      <c r="A33" s="4">
        <v>32</v>
      </c>
      <c r="B33" s="5" t="s">
        <v>76</v>
      </c>
      <c r="C33" s="6" t="s">
        <v>77</v>
      </c>
      <c r="D33" s="4"/>
      <c r="E33" s="4">
        <f>D33*2.5</f>
        <v>0</v>
      </c>
      <c r="F33" s="4">
        <v>1</v>
      </c>
      <c r="G33" s="4">
        <f>F33*2.5</f>
        <v>2.5</v>
      </c>
      <c r="H33" s="4">
        <f>IF(E33&gt;G33,E33,G33)</f>
        <v>2.5</v>
      </c>
      <c r="I33" s="4"/>
      <c r="J33" s="4"/>
      <c r="K33" s="4">
        <v>10</v>
      </c>
      <c r="L33" s="4">
        <v>20</v>
      </c>
      <c r="M33" s="7">
        <f>H33+K33+L33+I33</f>
        <v>32.5</v>
      </c>
      <c r="N33" s="4"/>
    </row>
    <row r="34" spans="1:14" x14ac:dyDescent="0.25">
      <c r="A34" s="4">
        <v>33</v>
      </c>
      <c r="B34" s="5" t="s">
        <v>78</v>
      </c>
      <c r="C34" s="6" t="s">
        <v>79</v>
      </c>
      <c r="D34" s="4">
        <v>8.5</v>
      </c>
      <c r="E34" s="4">
        <f>D34*2.5</f>
        <v>21.25</v>
      </c>
      <c r="F34" s="4"/>
      <c r="G34" s="4">
        <f>F34*2.5</f>
        <v>0</v>
      </c>
      <c r="H34" s="4">
        <f>IF(E34&gt;G34,E34,G34)</f>
        <v>21.25</v>
      </c>
      <c r="I34" s="4"/>
      <c r="J34" s="4"/>
      <c r="K34" s="4">
        <v>5</v>
      </c>
      <c r="L34" s="4">
        <v>25</v>
      </c>
      <c r="M34" s="7">
        <f>H34+K34+L34+I34</f>
        <v>51.25</v>
      </c>
      <c r="N34" s="4" t="str">
        <f>IF(M34&gt;=90, "A", IF(M34&gt;=80, "B", IF(M34&gt;=70, "C", IF(M34&gt;=60, "D", IF(M34&gt;=50, "E", "F")))))</f>
        <v>E</v>
      </c>
    </row>
    <row r="35" spans="1:14" x14ac:dyDescent="0.25">
      <c r="A35" s="4">
        <v>34</v>
      </c>
      <c r="B35" s="5" t="s">
        <v>80</v>
      </c>
      <c r="C35" s="6" t="s">
        <v>81</v>
      </c>
      <c r="D35" s="4">
        <v>0</v>
      </c>
      <c r="E35" s="4">
        <f>D35*2.5</f>
        <v>0</v>
      </c>
      <c r="F35" s="4">
        <v>3</v>
      </c>
      <c r="G35" s="4">
        <f>F35*2.5</f>
        <v>7.5</v>
      </c>
      <c r="H35" s="4">
        <f>IF(E35&gt;G35,E35,G35)</f>
        <v>7.5</v>
      </c>
      <c r="I35" s="4"/>
      <c r="J35" s="4"/>
      <c r="K35" s="4"/>
      <c r="L35" s="4">
        <v>15</v>
      </c>
      <c r="M35" s="7">
        <f>H35+K35+L35+I35</f>
        <v>22.5</v>
      </c>
      <c r="N35" s="4"/>
    </row>
    <row r="36" spans="1:14" x14ac:dyDescent="0.25">
      <c r="A36" s="4">
        <v>35</v>
      </c>
      <c r="B36" s="5" t="s">
        <v>82</v>
      </c>
      <c r="C36" s="6" t="s">
        <v>83</v>
      </c>
      <c r="D36" s="4">
        <v>10</v>
      </c>
      <c r="E36" s="4">
        <f>D36*2.5</f>
        <v>25</v>
      </c>
      <c r="F36" s="4"/>
      <c r="G36" s="4">
        <f>F36*2.5</f>
        <v>0</v>
      </c>
      <c r="H36" s="4">
        <f>IF(E36&gt;G36,E36,G36)</f>
        <v>25</v>
      </c>
      <c r="I36" s="4"/>
      <c r="J36" s="4"/>
      <c r="K36" s="4">
        <v>10</v>
      </c>
      <c r="L36" s="4">
        <v>25</v>
      </c>
      <c r="M36" s="7">
        <f>H36+K36+L36+I36</f>
        <v>60</v>
      </c>
      <c r="N36" s="4" t="str">
        <f>IF(M36&gt;=90, "A", IF(M36&gt;=80, "B", IF(M36&gt;=70, "C", IF(M36&gt;=60, "D", IF(M36&gt;=50, "E", "F")))))</f>
        <v>D</v>
      </c>
    </row>
    <row r="37" spans="1:14" x14ac:dyDescent="0.25">
      <c r="A37" s="4">
        <v>36</v>
      </c>
      <c r="B37" s="5" t="s">
        <v>84</v>
      </c>
      <c r="C37" s="6" t="s">
        <v>85</v>
      </c>
      <c r="D37" s="4">
        <v>12</v>
      </c>
      <c r="E37" s="4">
        <f>D37*2.5</f>
        <v>30</v>
      </c>
      <c r="F37" s="4"/>
      <c r="G37" s="4">
        <f>F37*2.5</f>
        <v>0</v>
      </c>
      <c r="H37" s="4">
        <f>IF(E37&gt;G37,E37,G37)</f>
        <v>30</v>
      </c>
      <c r="I37" s="4">
        <v>30</v>
      </c>
      <c r="J37" s="4"/>
      <c r="K37" s="4">
        <v>10</v>
      </c>
      <c r="L37" s="4">
        <v>30</v>
      </c>
      <c r="M37" s="7">
        <f>H37+K37+L37+I37</f>
        <v>100</v>
      </c>
      <c r="N37" s="4" t="str">
        <f>IF(M37&gt;=90, "A", IF(M37&gt;=80, "B", IF(M37&gt;=70, "C", IF(M37&gt;=60, "D", IF(M37&gt;=50, "E", "F")))))</f>
        <v>A</v>
      </c>
    </row>
    <row r="38" spans="1:14" x14ac:dyDescent="0.25">
      <c r="A38" s="4">
        <v>37</v>
      </c>
      <c r="B38" s="5" t="s">
        <v>86</v>
      </c>
      <c r="C38" s="6" t="s">
        <v>87</v>
      </c>
      <c r="D38" s="4">
        <v>1</v>
      </c>
      <c r="E38" s="4">
        <f>D38*2.5</f>
        <v>2.5</v>
      </c>
      <c r="F38" s="4">
        <v>2.5</v>
      </c>
      <c r="G38" s="4">
        <f>F38*2.5</f>
        <v>6.25</v>
      </c>
      <c r="H38" s="4">
        <f>IF(E38&gt;G38,E38,G38)</f>
        <v>6.25</v>
      </c>
      <c r="I38" s="4"/>
      <c r="J38" s="4"/>
      <c r="K38" s="4">
        <v>5</v>
      </c>
      <c r="L38" s="4">
        <v>0</v>
      </c>
      <c r="M38" s="7">
        <f>H38+K38+L38+I38</f>
        <v>11.25</v>
      </c>
      <c r="N38" s="4"/>
    </row>
    <row r="39" spans="1:14" x14ac:dyDescent="0.25">
      <c r="A39" s="4">
        <v>38</v>
      </c>
      <c r="B39" s="5" t="s">
        <v>88</v>
      </c>
      <c r="C39" s="6" t="s">
        <v>89</v>
      </c>
      <c r="D39" s="4"/>
      <c r="E39" s="4">
        <f>D39*2.5</f>
        <v>0</v>
      </c>
      <c r="F39" s="4"/>
      <c r="G39" s="4">
        <f>F39*2.5</f>
        <v>0</v>
      </c>
      <c r="H39" s="4">
        <f>IF(E39&gt;G39,E39,G39)</f>
        <v>0</v>
      </c>
      <c r="I39" s="4"/>
      <c r="J39" s="4"/>
      <c r="K39" s="4"/>
      <c r="L39" s="4">
        <v>20</v>
      </c>
      <c r="M39" s="7">
        <f>H39+K39+L39+I39</f>
        <v>20</v>
      </c>
      <c r="N39" s="4"/>
    </row>
    <row r="40" spans="1:14" x14ac:dyDescent="0.25">
      <c r="A40" s="4">
        <v>39</v>
      </c>
      <c r="B40" s="5" t="s">
        <v>90</v>
      </c>
      <c r="C40" s="6" t="s">
        <v>91</v>
      </c>
      <c r="D40" s="4">
        <v>2.5</v>
      </c>
      <c r="E40" s="4">
        <f>D40*2.5</f>
        <v>6.25</v>
      </c>
      <c r="F40" s="4">
        <v>3.5</v>
      </c>
      <c r="G40" s="4">
        <f>F40*2.5</f>
        <v>8.75</v>
      </c>
      <c r="H40" s="4">
        <f>IF(E40&gt;G40,E40,G40)</f>
        <v>8.75</v>
      </c>
      <c r="I40" s="4">
        <v>25</v>
      </c>
      <c r="J40" s="4"/>
      <c r="K40" s="4">
        <v>10</v>
      </c>
      <c r="L40" s="4">
        <v>20</v>
      </c>
      <c r="M40" s="7">
        <f>H40+K40+L40+I40</f>
        <v>63.75</v>
      </c>
      <c r="N40" s="4" t="str">
        <f>IF(M40&gt;=90, "A", IF(M40&gt;=80, "B", IF(M40&gt;=70, "C", IF(M40&gt;=60, "D", IF(M40&gt;=50, "E", "F")))))</f>
        <v>D</v>
      </c>
    </row>
    <row r="41" spans="1:14" x14ac:dyDescent="0.25">
      <c r="A41" s="4">
        <v>40</v>
      </c>
      <c r="B41" s="5" t="s">
        <v>92</v>
      </c>
      <c r="C41" s="6" t="s">
        <v>93</v>
      </c>
      <c r="D41" s="4"/>
      <c r="E41" s="4">
        <f>D41*2.5</f>
        <v>0</v>
      </c>
      <c r="F41" s="4"/>
      <c r="G41" s="4">
        <f>F41*2.5</f>
        <v>0</v>
      </c>
      <c r="H41" s="4">
        <f>IF(E41&gt;G41,E41,G41)</f>
        <v>0</v>
      </c>
      <c r="I41" s="4"/>
      <c r="J41" s="4"/>
      <c r="K41" s="4"/>
      <c r="L41" s="4">
        <v>15</v>
      </c>
      <c r="M41" s="7">
        <f>H41+K41+L41+I41</f>
        <v>15</v>
      </c>
      <c r="N41" s="4"/>
    </row>
    <row r="42" spans="1:14" x14ac:dyDescent="0.25">
      <c r="A42" s="4">
        <v>41</v>
      </c>
      <c r="B42" s="5" t="s">
        <v>94</v>
      </c>
      <c r="C42" s="6" t="s">
        <v>95</v>
      </c>
      <c r="D42" s="4">
        <v>8</v>
      </c>
      <c r="E42" s="4">
        <f>D42*2.5</f>
        <v>20</v>
      </c>
      <c r="F42" s="4"/>
      <c r="G42" s="4">
        <f>F42*2.5</f>
        <v>0</v>
      </c>
      <c r="H42" s="4">
        <f>IF(E42&gt;G42,E42,G42)</f>
        <v>20</v>
      </c>
      <c r="I42" s="4"/>
      <c r="J42" s="4"/>
      <c r="K42" s="4">
        <v>5</v>
      </c>
      <c r="L42" s="4">
        <v>25</v>
      </c>
      <c r="M42" s="7">
        <f>H42+K42+L42+I42</f>
        <v>50</v>
      </c>
      <c r="N42" s="4" t="str">
        <f>IF(M42&gt;=90, "A", IF(M42&gt;=80, "B", IF(M42&gt;=70, "C", IF(M42&gt;=60, "D", IF(M42&gt;=50, "E", "F")))))</f>
        <v>E</v>
      </c>
    </row>
    <row r="43" spans="1:14" x14ac:dyDescent="0.25">
      <c r="A43" s="4">
        <v>42</v>
      </c>
      <c r="B43" s="5" t="s">
        <v>96</v>
      </c>
      <c r="C43" s="6" t="s">
        <v>97</v>
      </c>
      <c r="D43" s="4">
        <v>9</v>
      </c>
      <c r="E43" s="4">
        <f>D43*2.5</f>
        <v>22.5</v>
      </c>
      <c r="F43" s="4"/>
      <c r="G43" s="4">
        <f>F43*2.5</f>
        <v>0</v>
      </c>
      <c r="H43" s="4">
        <f>IF(E43&gt;G43,E43,G43)</f>
        <v>22.5</v>
      </c>
      <c r="I43" s="4"/>
      <c r="J43" s="4"/>
      <c r="K43" s="4">
        <v>10</v>
      </c>
      <c r="L43" s="4">
        <v>20</v>
      </c>
      <c r="M43" s="7">
        <f>H43+K43+L43+I43</f>
        <v>52.5</v>
      </c>
      <c r="N43" s="4" t="str">
        <f>IF(M43&gt;=90, "A", IF(M43&gt;=80, "B", IF(M43&gt;=70, "C", IF(M43&gt;=60, "D", IF(M43&gt;=50, "E", "F")))))</f>
        <v>E</v>
      </c>
    </row>
    <row r="44" spans="1:14" x14ac:dyDescent="0.25">
      <c r="A44" s="4">
        <v>43</v>
      </c>
      <c r="B44" s="5" t="s">
        <v>98</v>
      </c>
      <c r="C44" s="6" t="s">
        <v>99</v>
      </c>
      <c r="D44" s="4"/>
      <c r="E44" s="4">
        <f>D44*2.5</f>
        <v>0</v>
      </c>
      <c r="F44" s="4"/>
      <c r="G44" s="4">
        <f>F44*2.5</f>
        <v>0</v>
      </c>
      <c r="H44" s="4">
        <f>IF(E44&gt;G44,E44,G44)</f>
        <v>0</v>
      </c>
      <c r="I44" s="4"/>
      <c r="J44" s="4"/>
      <c r="K44" s="4"/>
      <c r="L44" s="4">
        <v>0</v>
      </c>
      <c r="M44" s="7">
        <f>H44+K44+L44+I44</f>
        <v>0</v>
      </c>
      <c r="N44" s="4"/>
    </row>
    <row r="45" spans="1:14" x14ac:dyDescent="0.25">
      <c r="A45" s="4">
        <v>44</v>
      </c>
      <c r="B45" s="5" t="s">
        <v>100</v>
      </c>
      <c r="C45" s="6" t="s">
        <v>101</v>
      </c>
      <c r="D45" s="4">
        <v>0</v>
      </c>
      <c r="E45" s="4">
        <f>D45*2.5</f>
        <v>0</v>
      </c>
      <c r="F45" s="4">
        <v>3</v>
      </c>
      <c r="G45" s="4">
        <f>F45*2.5</f>
        <v>7.5</v>
      </c>
      <c r="H45" s="4">
        <f>IF(E45&gt;G45,E45,G45)</f>
        <v>7.5</v>
      </c>
      <c r="I45" s="4"/>
      <c r="J45" s="4"/>
      <c r="K45" s="4"/>
      <c r="L45" s="4">
        <v>15</v>
      </c>
      <c r="M45" s="7">
        <f>H45+K45+L45+I45</f>
        <v>22.5</v>
      </c>
      <c r="N45" s="4"/>
    </row>
    <row r="46" spans="1:14" x14ac:dyDescent="0.25">
      <c r="A46" s="4">
        <v>45</v>
      </c>
      <c r="B46" s="5" t="s">
        <v>102</v>
      </c>
      <c r="C46" s="6" t="s">
        <v>103</v>
      </c>
      <c r="D46" s="4">
        <v>6.5</v>
      </c>
      <c r="E46" s="4">
        <f>D46*2.5</f>
        <v>16.25</v>
      </c>
      <c r="F46" s="4"/>
      <c r="G46" s="4">
        <f>F46*2.5</f>
        <v>0</v>
      </c>
      <c r="H46" s="4">
        <f>IF(E46&gt;G46,E46,G46)</f>
        <v>16.25</v>
      </c>
      <c r="I46" s="4"/>
      <c r="J46" s="4"/>
      <c r="K46" s="4">
        <v>10</v>
      </c>
      <c r="L46" s="4">
        <v>25</v>
      </c>
      <c r="M46" s="7">
        <f>H46+K46+L46+I46</f>
        <v>51.25</v>
      </c>
      <c r="N46" s="4" t="str">
        <f>IF(M46&gt;=90, "A", IF(M46&gt;=80, "B", IF(M46&gt;=70, "C", IF(M46&gt;=60, "D", IF(M46&gt;=50, "E", "F")))))</f>
        <v>E</v>
      </c>
    </row>
    <row r="47" spans="1:14" x14ac:dyDescent="0.25">
      <c r="A47" s="4">
        <v>46</v>
      </c>
      <c r="B47" s="5" t="s">
        <v>104</v>
      </c>
      <c r="C47" s="6" t="s">
        <v>105</v>
      </c>
      <c r="D47" s="4">
        <v>12</v>
      </c>
      <c r="E47" s="4">
        <f>D47*2.5</f>
        <v>30</v>
      </c>
      <c r="F47" s="4"/>
      <c r="G47" s="4">
        <f>F47*2.5</f>
        <v>0</v>
      </c>
      <c r="H47" s="4">
        <f>IF(E47&gt;G47,E47,G47)</f>
        <v>30</v>
      </c>
      <c r="I47" s="4"/>
      <c r="J47" s="4"/>
      <c r="K47" s="4">
        <v>10</v>
      </c>
      <c r="L47" s="4">
        <v>22</v>
      </c>
      <c r="M47" s="7">
        <f>H47+K47+L47+I47</f>
        <v>62</v>
      </c>
      <c r="N47" s="4" t="str">
        <f>IF(M47&gt;=90, "A", IF(M47&gt;=80, "B", IF(M47&gt;=70, "C", IF(M47&gt;=60, "D", IF(M47&gt;=50, "E", "F")))))</f>
        <v>D</v>
      </c>
    </row>
    <row r="48" spans="1:14" x14ac:dyDescent="0.25">
      <c r="A48" s="4">
        <v>47</v>
      </c>
      <c r="B48" s="5" t="s">
        <v>106</v>
      </c>
      <c r="C48" s="6" t="s">
        <v>107</v>
      </c>
      <c r="D48" s="4"/>
      <c r="E48" s="4">
        <f>D48*2.5</f>
        <v>0</v>
      </c>
      <c r="F48" s="4">
        <v>10</v>
      </c>
      <c r="G48" s="4">
        <f>F48*2.5</f>
        <v>25</v>
      </c>
      <c r="H48" s="4">
        <f>IF(E48&gt;G48,E48,G48)</f>
        <v>25</v>
      </c>
      <c r="I48" s="4"/>
      <c r="J48" s="4"/>
      <c r="K48" s="4"/>
      <c r="L48" s="4">
        <v>15</v>
      </c>
      <c r="M48" s="7">
        <f>H48+K48+L48+I48</f>
        <v>40</v>
      </c>
      <c r="N48" s="4"/>
    </row>
    <row r="49" spans="1:14" x14ac:dyDescent="0.25">
      <c r="A49" s="4">
        <v>48</v>
      </c>
      <c r="B49" s="5" t="s">
        <v>108</v>
      </c>
      <c r="C49" s="6" t="s">
        <v>109</v>
      </c>
      <c r="D49" s="4">
        <v>0.5</v>
      </c>
      <c r="E49" s="4">
        <f>D49*2.5</f>
        <v>1.25</v>
      </c>
      <c r="F49" s="4">
        <v>6</v>
      </c>
      <c r="G49" s="4">
        <f>F49*2.5</f>
        <v>15</v>
      </c>
      <c r="H49" s="4">
        <f>IF(E49&gt;G49,E49,G49)</f>
        <v>15</v>
      </c>
      <c r="I49" s="4">
        <v>25</v>
      </c>
      <c r="J49" s="4"/>
      <c r="K49" s="4">
        <v>5</v>
      </c>
      <c r="L49" s="4">
        <v>20</v>
      </c>
      <c r="M49" s="7">
        <f>H49+K49+L49+I49</f>
        <v>65</v>
      </c>
      <c r="N49" s="4" t="str">
        <f>IF(M49&gt;=90, "A", IF(M49&gt;=80, "B", IF(M49&gt;=70, "C", IF(M49&gt;=60, "D", IF(M49&gt;=50, "E", "F")))))</f>
        <v>D</v>
      </c>
    </row>
    <row r="50" spans="1:14" x14ac:dyDescent="0.25">
      <c r="A50" s="4">
        <v>49</v>
      </c>
      <c r="B50" s="5" t="s">
        <v>110</v>
      </c>
      <c r="C50" s="6" t="s">
        <v>111</v>
      </c>
      <c r="D50" s="4">
        <v>4.5</v>
      </c>
      <c r="E50" s="4">
        <f>D50*2.5</f>
        <v>11.25</v>
      </c>
      <c r="F50" s="4">
        <v>8</v>
      </c>
      <c r="G50" s="4">
        <f>F50*2.5</f>
        <v>20</v>
      </c>
      <c r="H50" s="4">
        <f>IF(E50&gt;G50,E50,G50)</f>
        <v>20</v>
      </c>
      <c r="I50" s="4">
        <v>25</v>
      </c>
      <c r="J50" s="4"/>
      <c r="K50" s="4">
        <v>5</v>
      </c>
      <c r="L50" s="4">
        <v>25</v>
      </c>
      <c r="M50" s="7">
        <f>H50+K50+L50+I50</f>
        <v>75</v>
      </c>
      <c r="N50" s="4" t="str">
        <f>IF(M50&gt;=90, "A", IF(M50&gt;=80, "B", IF(M50&gt;=70, "C", IF(M50&gt;=60, "D", IF(M50&gt;=50, "E", "F")))))</f>
        <v>C</v>
      </c>
    </row>
    <row r="51" spans="1:14" x14ac:dyDescent="0.25">
      <c r="A51" s="4">
        <v>50</v>
      </c>
      <c r="B51" s="5" t="s">
        <v>112</v>
      </c>
      <c r="C51" s="6" t="s">
        <v>113</v>
      </c>
      <c r="D51" s="4">
        <v>0</v>
      </c>
      <c r="E51" s="4">
        <f>D51*2.5</f>
        <v>0</v>
      </c>
      <c r="F51" s="4">
        <v>5</v>
      </c>
      <c r="G51" s="4">
        <f>F51*2.5</f>
        <v>12.5</v>
      </c>
      <c r="H51" s="4">
        <f>IF(E51&gt;G51,E51,G51)</f>
        <v>12.5</v>
      </c>
      <c r="I51" s="4"/>
      <c r="J51" s="4"/>
      <c r="K51" s="4">
        <v>5</v>
      </c>
      <c r="L51" s="4">
        <v>20</v>
      </c>
      <c r="M51" s="7">
        <f>H51+K51+L51+I51</f>
        <v>37.5</v>
      </c>
      <c r="N51" s="4"/>
    </row>
    <row r="52" spans="1:14" x14ac:dyDescent="0.25">
      <c r="A52" s="4">
        <v>51</v>
      </c>
      <c r="B52" s="5" t="s">
        <v>114</v>
      </c>
      <c r="C52" s="6" t="s">
        <v>115</v>
      </c>
      <c r="D52" s="4">
        <v>0</v>
      </c>
      <c r="E52" s="4">
        <f>D52*2.5</f>
        <v>0</v>
      </c>
      <c r="F52" s="4">
        <v>4</v>
      </c>
      <c r="G52" s="4">
        <f>F52*2.5</f>
        <v>10</v>
      </c>
      <c r="H52" s="4">
        <f>IF(E52&gt;G52,E52,G52)</f>
        <v>10</v>
      </c>
      <c r="I52" s="4"/>
      <c r="J52" s="4"/>
      <c r="K52" s="4"/>
      <c r="L52" s="4">
        <v>15</v>
      </c>
      <c r="M52" s="7">
        <f>H52+K52+L52+I52</f>
        <v>25</v>
      </c>
      <c r="N52" s="4"/>
    </row>
    <row r="53" spans="1:14" ht="15" hidden="1" customHeight="1" x14ac:dyDescent="0.25">
      <c r="A53" s="4">
        <v>52</v>
      </c>
      <c r="B53" s="5" t="s">
        <v>116</v>
      </c>
      <c r="C53" s="6" t="s">
        <v>117</v>
      </c>
      <c r="D53" s="4"/>
      <c r="E53" s="4">
        <f t="shared" ref="E2:E65" si="0">D53*2.5</f>
        <v>0</v>
      </c>
      <c r="F53" s="4">
        <v>1</v>
      </c>
      <c r="G53" s="4">
        <f t="shared" ref="G2:G65" si="1">F53*2.5</f>
        <v>2.5</v>
      </c>
      <c r="H53" s="4">
        <f t="shared" ref="H2:H65" si="2">IF(E53&gt;G53,E53,G53)</f>
        <v>2.5</v>
      </c>
      <c r="I53" s="4"/>
      <c r="J53" s="4"/>
      <c r="K53" s="4"/>
      <c r="L53" s="4">
        <v>25</v>
      </c>
      <c r="M53" s="7">
        <f t="shared" ref="M2:M65" si="3">H53+K53+L53+I53</f>
        <v>27.5</v>
      </c>
      <c r="N53" s="4"/>
    </row>
    <row r="54" spans="1:14" hidden="1" x14ac:dyDescent="0.25">
      <c r="A54" s="4">
        <v>53</v>
      </c>
      <c r="B54" s="5" t="s">
        <v>118</v>
      </c>
      <c r="C54" s="6" t="s">
        <v>119</v>
      </c>
      <c r="D54" s="4"/>
      <c r="E54" s="4">
        <f t="shared" si="0"/>
        <v>0</v>
      </c>
      <c r="F54" s="4">
        <v>1.5</v>
      </c>
      <c r="G54" s="4">
        <f t="shared" si="1"/>
        <v>3.75</v>
      </c>
      <c r="H54" s="4">
        <f t="shared" si="2"/>
        <v>3.75</v>
      </c>
      <c r="I54" s="4"/>
      <c r="J54" s="4"/>
      <c r="K54" s="4">
        <v>5</v>
      </c>
      <c r="L54" s="4">
        <v>20</v>
      </c>
      <c r="M54" s="7">
        <f t="shared" si="3"/>
        <v>28.75</v>
      </c>
      <c r="N54" s="4"/>
    </row>
    <row r="55" spans="1:14" hidden="1" x14ac:dyDescent="0.25">
      <c r="A55" s="4">
        <v>54</v>
      </c>
      <c r="B55" s="5" t="s">
        <v>120</v>
      </c>
      <c r="C55" s="6" t="s">
        <v>121</v>
      </c>
      <c r="D55" s="4">
        <v>0</v>
      </c>
      <c r="E55" s="4">
        <f t="shared" si="0"/>
        <v>0</v>
      </c>
      <c r="F55" s="4">
        <v>7</v>
      </c>
      <c r="G55" s="4">
        <f t="shared" si="1"/>
        <v>17.5</v>
      </c>
      <c r="H55" s="4">
        <f t="shared" si="2"/>
        <v>17.5</v>
      </c>
      <c r="I55" s="4">
        <v>15</v>
      </c>
      <c r="J55" s="4"/>
      <c r="K55" s="4">
        <v>5</v>
      </c>
      <c r="L55" s="4">
        <v>20</v>
      </c>
      <c r="M55" s="7">
        <f t="shared" si="3"/>
        <v>57.5</v>
      </c>
      <c r="N55" s="4"/>
    </row>
    <row r="56" spans="1:14" hidden="1" x14ac:dyDescent="0.25">
      <c r="A56" s="4">
        <v>55</v>
      </c>
      <c r="B56" s="5" t="s">
        <v>122</v>
      </c>
      <c r="C56" s="6" t="s">
        <v>123</v>
      </c>
      <c r="D56" s="4">
        <v>0</v>
      </c>
      <c r="E56" s="4">
        <f t="shared" si="0"/>
        <v>0</v>
      </c>
      <c r="F56" s="4">
        <v>2</v>
      </c>
      <c r="G56" s="4">
        <f t="shared" si="1"/>
        <v>5</v>
      </c>
      <c r="H56" s="4">
        <f t="shared" si="2"/>
        <v>5</v>
      </c>
      <c r="I56" s="4"/>
      <c r="J56" s="4"/>
      <c r="K56" s="4">
        <v>5</v>
      </c>
      <c r="L56" s="4">
        <v>15</v>
      </c>
      <c r="M56" s="7">
        <f t="shared" si="3"/>
        <v>25</v>
      </c>
      <c r="N56" s="4"/>
    </row>
    <row r="57" spans="1:14" hidden="1" x14ac:dyDescent="0.25">
      <c r="A57" s="4">
        <v>56</v>
      </c>
      <c r="B57" s="5" t="s">
        <v>124</v>
      </c>
      <c r="C57" s="6" t="s">
        <v>125</v>
      </c>
      <c r="D57" s="4">
        <v>0</v>
      </c>
      <c r="E57" s="4">
        <f t="shared" si="0"/>
        <v>0</v>
      </c>
      <c r="F57" s="4">
        <v>7.5</v>
      </c>
      <c r="G57" s="4">
        <f t="shared" si="1"/>
        <v>18.75</v>
      </c>
      <c r="H57" s="4">
        <f t="shared" si="2"/>
        <v>18.75</v>
      </c>
      <c r="I57" s="4"/>
      <c r="J57" s="4"/>
      <c r="K57" s="4">
        <v>5</v>
      </c>
      <c r="L57" s="4">
        <v>15</v>
      </c>
      <c r="M57" s="7">
        <f t="shared" si="3"/>
        <v>38.75</v>
      </c>
      <c r="N57" s="4"/>
    </row>
    <row r="58" spans="1:14" hidden="1" x14ac:dyDescent="0.25">
      <c r="A58" s="4">
        <v>57</v>
      </c>
      <c r="B58" s="5" t="s">
        <v>126</v>
      </c>
      <c r="C58" s="6" t="s">
        <v>127</v>
      </c>
      <c r="D58" s="4">
        <v>2.5</v>
      </c>
      <c r="E58" s="4">
        <f t="shared" si="0"/>
        <v>6.25</v>
      </c>
      <c r="F58" s="4">
        <v>7</v>
      </c>
      <c r="G58" s="4">
        <f t="shared" si="1"/>
        <v>17.5</v>
      </c>
      <c r="H58" s="4">
        <f t="shared" si="2"/>
        <v>17.5</v>
      </c>
      <c r="I58" s="4"/>
      <c r="J58" s="4"/>
      <c r="K58" s="4"/>
      <c r="L58" s="4">
        <v>25</v>
      </c>
      <c r="M58" s="7">
        <f t="shared" si="3"/>
        <v>42.5</v>
      </c>
      <c r="N58" s="4"/>
    </row>
    <row r="59" spans="1:14" hidden="1" x14ac:dyDescent="0.25">
      <c r="A59" s="4">
        <v>58</v>
      </c>
      <c r="B59" s="5" t="s">
        <v>128</v>
      </c>
      <c r="C59" s="6" t="s">
        <v>129</v>
      </c>
      <c r="D59" s="4"/>
      <c r="E59" s="4">
        <f t="shared" si="0"/>
        <v>0</v>
      </c>
      <c r="F59" s="4"/>
      <c r="G59" s="4">
        <f t="shared" si="1"/>
        <v>0</v>
      </c>
      <c r="H59" s="4">
        <f t="shared" si="2"/>
        <v>0</v>
      </c>
      <c r="I59" s="4"/>
      <c r="J59" s="4"/>
      <c r="K59" s="4">
        <v>5</v>
      </c>
      <c r="L59" s="4">
        <v>15</v>
      </c>
      <c r="M59" s="7">
        <f t="shared" si="3"/>
        <v>20</v>
      </c>
      <c r="N59" s="4"/>
    </row>
    <row r="60" spans="1:14" hidden="1" x14ac:dyDescent="0.25">
      <c r="A60" s="4">
        <v>59</v>
      </c>
      <c r="B60" s="5" t="s">
        <v>130</v>
      </c>
      <c r="C60" s="6" t="s">
        <v>131</v>
      </c>
      <c r="D60" s="4">
        <v>0</v>
      </c>
      <c r="E60" s="4">
        <f t="shared" si="0"/>
        <v>0</v>
      </c>
      <c r="F60" s="4"/>
      <c r="G60" s="4">
        <f t="shared" si="1"/>
        <v>0</v>
      </c>
      <c r="H60" s="4">
        <f t="shared" si="2"/>
        <v>0</v>
      </c>
      <c r="I60" s="4"/>
      <c r="J60" s="4"/>
      <c r="K60" s="4">
        <v>0</v>
      </c>
      <c r="L60" s="4">
        <v>0</v>
      </c>
      <c r="M60" s="7">
        <f t="shared" si="3"/>
        <v>0</v>
      </c>
      <c r="N60" s="4"/>
    </row>
    <row r="61" spans="1:14" hidden="1" x14ac:dyDescent="0.25">
      <c r="A61" s="4">
        <v>60</v>
      </c>
      <c r="B61" s="5" t="s">
        <v>132</v>
      </c>
      <c r="C61" s="6" t="s">
        <v>133</v>
      </c>
      <c r="D61" s="4">
        <v>8.5</v>
      </c>
      <c r="E61" s="4">
        <f t="shared" si="0"/>
        <v>21.25</v>
      </c>
      <c r="F61" s="4"/>
      <c r="G61" s="4">
        <f t="shared" si="1"/>
        <v>0</v>
      </c>
      <c r="H61" s="4">
        <f t="shared" si="2"/>
        <v>21.25</v>
      </c>
      <c r="I61" s="4"/>
      <c r="J61" s="4"/>
      <c r="K61" s="4">
        <v>5</v>
      </c>
      <c r="L61" s="4">
        <v>15</v>
      </c>
      <c r="M61" s="7">
        <f t="shared" si="3"/>
        <v>41.25</v>
      </c>
      <c r="N61" s="4"/>
    </row>
    <row r="62" spans="1:14" hidden="1" x14ac:dyDescent="0.25">
      <c r="A62" s="4">
        <v>61</v>
      </c>
      <c r="B62" s="5" t="s">
        <v>134</v>
      </c>
      <c r="C62" s="6" t="s">
        <v>135</v>
      </c>
      <c r="D62" s="4">
        <v>0</v>
      </c>
      <c r="E62" s="4">
        <f t="shared" si="0"/>
        <v>0</v>
      </c>
      <c r="F62" s="4"/>
      <c r="G62" s="4">
        <f t="shared" si="1"/>
        <v>0</v>
      </c>
      <c r="H62" s="4">
        <f t="shared" si="2"/>
        <v>0</v>
      </c>
      <c r="I62" s="4"/>
      <c r="J62" s="4"/>
      <c r="K62" s="4">
        <v>0</v>
      </c>
      <c r="L62" s="4">
        <v>0</v>
      </c>
      <c r="M62" s="7">
        <f t="shared" si="3"/>
        <v>0</v>
      </c>
      <c r="N62" s="4"/>
    </row>
    <row r="63" spans="1:14" hidden="1" x14ac:dyDescent="0.25">
      <c r="A63" s="4">
        <v>62</v>
      </c>
      <c r="B63" s="5" t="s">
        <v>136</v>
      </c>
      <c r="C63" s="6" t="s">
        <v>137</v>
      </c>
      <c r="D63" s="4"/>
      <c r="E63" s="4">
        <f t="shared" si="0"/>
        <v>0</v>
      </c>
      <c r="F63" s="4"/>
      <c r="G63" s="4">
        <f t="shared" si="1"/>
        <v>0</v>
      </c>
      <c r="H63" s="4">
        <f t="shared" si="2"/>
        <v>0</v>
      </c>
      <c r="I63" s="4"/>
      <c r="J63" s="4"/>
      <c r="K63" s="4"/>
      <c r="L63" s="4">
        <v>10</v>
      </c>
      <c r="M63" s="7">
        <f t="shared" si="3"/>
        <v>10</v>
      </c>
      <c r="N63" s="4"/>
    </row>
    <row r="64" spans="1:14" hidden="1" x14ac:dyDescent="0.25">
      <c r="A64" s="4">
        <v>63</v>
      </c>
      <c r="B64" s="5" t="s">
        <v>138</v>
      </c>
      <c r="C64" s="6" t="s">
        <v>139</v>
      </c>
      <c r="D64" s="4"/>
      <c r="E64" s="4">
        <f t="shared" si="0"/>
        <v>0</v>
      </c>
      <c r="F64" s="4"/>
      <c r="G64" s="4">
        <f t="shared" si="1"/>
        <v>0</v>
      </c>
      <c r="H64" s="4">
        <f t="shared" si="2"/>
        <v>0</v>
      </c>
      <c r="I64" s="4"/>
      <c r="J64" s="4"/>
      <c r="K64" s="4"/>
      <c r="L64" s="4">
        <v>10</v>
      </c>
      <c r="M64" s="7">
        <f t="shared" si="3"/>
        <v>10</v>
      </c>
      <c r="N64" s="4"/>
    </row>
    <row r="65" spans="1:14" hidden="1" x14ac:dyDescent="0.25">
      <c r="A65" s="4">
        <v>64</v>
      </c>
      <c r="B65" s="5" t="s">
        <v>140</v>
      </c>
      <c r="C65" s="6" t="s">
        <v>141</v>
      </c>
      <c r="D65" s="4"/>
      <c r="E65" s="4">
        <f t="shared" si="0"/>
        <v>0</v>
      </c>
      <c r="F65" s="4"/>
      <c r="G65" s="4">
        <f t="shared" si="1"/>
        <v>0</v>
      </c>
      <c r="H65" s="4">
        <f t="shared" si="2"/>
        <v>0</v>
      </c>
      <c r="I65" s="4"/>
      <c r="J65" s="4"/>
      <c r="K65" s="4"/>
      <c r="L65" s="4">
        <v>20</v>
      </c>
      <c r="M65" s="7">
        <f t="shared" si="3"/>
        <v>20</v>
      </c>
      <c r="N65" s="4"/>
    </row>
  </sheetData>
  <sortState ref="A2:N52">
    <sortCondition ref="A1"/>
  </sortState>
  <pageMargins left="0.7" right="0.7" top="0.75" bottom="0.75" header="0.3" footer="0.3"/>
  <pageSetup paperSize="9" scale="140" orientation="portrait" horizontalDpi="1200" verticalDpi="1200" r:id="rId1"/>
  <headerFooter>
    <oddHeader>&amp;LStudije menadžmenta Podgorica
Menadžment malih i srednjih preduzeća&amp;CTreća godina
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ETF - Menadzment u ICT-u</vt:lpstr>
      <vt:lpstr>'ETF - Menadzment u ICT-u'!Print_Titles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2020-01-24T05:01:06Z</dcterms:created>
  <dcterms:modified xsi:type="dcterms:W3CDTF">2020-01-24T05:04:34Z</dcterms:modified>
</cp:coreProperties>
</file>