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Poslovni IS" sheetId="1" r:id="rId1"/>
    <sheet name="Inf.sistemi stari" sheetId="2" r:id="rId2"/>
    <sheet name="Upravljacki IS-IV godina" sheetId="3" r:id="rId3"/>
    <sheet name="Mendzment IS" sheetId="4" r:id="rId4"/>
    <sheet name="E-poslovanje-smer" sheetId="5" r:id="rId5"/>
    <sheet name="Elektronski marketing" sheetId="6" r:id="rId6"/>
    <sheet name="EP-PG novi" sheetId="7" r:id="rId7"/>
    <sheet name="EP-PG stari" sheetId="8" r:id="rId8"/>
    <sheet name="EP-BP novi" sheetId="9" r:id="rId9"/>
    <sheet name="EP-BP stari" sheetId="10" r:id="rId10"/>
  </sheets>
  <definedNames>
    <definedName name="_xlnm._FilterDatabase" localSheetId="6" hidden="1">'EP-PG novi'!$A$5:$K$99</definedName>
    <definedName name="_xlnm._FilterDatabase" localSheetId="0" hidden="1">'Poslovni IS'!$B$5:$I$94</definedName>
  </definedName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7" i="10"/>
  <c r="I7"/>
  <c r="J6"/>
  <c r="I6"/>
  <c r="K35" i="9"/>
  <c r="J35"/>
  <c r="K34"/>
  <c r="J34"/>
  <c r="K33"/>
  <c r="J33"/>
  <c r="K32"/>
  <c r="J32"/>
  <c r="K31"/>
  <c r="J31"/>
  <c r="K30"/>
  <c r="J30"/>
  <c r="K29"/>
  <c r="J29"/>
  <c r="K28"/>
  <c r="J28"/>
  <c r="K27"/>
  <c r="J27"/>
  <c r="K26"/>
  <c r="J26"/>
  <c r="K25"/>
  <c r="J25"/>
  <c r="K24"/>
  <c r="J24"/>
  <c r="K23"/>
  <c r="J23"/>
  <c r="K22"/>
  <c r="J22"/>
  <c r="K21"/>
  <c r="J21"/>
  <c r="K20"/>
  <c r="J20"/>
  <c r="K19"/>
  <c r="J1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6"/>
  <c r="J6"/>
  <c r="K23" i="8"/>
  <c r="J23"/>
  <c r="K22"/>
  <c r="J22"/>
  <c r="K21"/>
  <c r="J21"/>
  <c r="K20"/>
  <c r="J20"/>
  <c r="K19"/>
  <c r="J1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6"/>
  <c r="J6"/>
  <c r="J157" i="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K98"/>
  <c r="J98"/>
  <c r="J97"/>
  <c r="K97" s="1"/>
  <c r="K96"/>
  <c r="J96"/>
  <c r="J95"/>
  <c r="K95" s="1"/>
  <c r="K94"/>
  <c r="J94"/>
  <c r="J93"/>
  <c r="K93" s="1"/>
  <c r="K92"/>
  <c r="J92"/>
  <c r="J91"/>
  <c r="K91" s="1"/>
  <c r="K90"/>
  <c r="J90"/>
  <c r="J89"/>
  <c r="K89" s="1"/>
  <c r="K88"/>
  <c r="J88"/>
  <c r="J87"/>
  <c r="K87" s="1"/>
  <c r="K86"/>
  <c r="J86"/>
  <c r="J85"/>
  <c r="K85" s="1"/>
  <c r="K84"/>
  <c r="J84"/>
  <c r="J83"/>
  <c r="K83" s="1"/>
  <c r="K82"/>
  <c r="J82"/>
  <c r="J81"/>
  <c r="K81" s="1"/>
  <c r="K80"/>
  <c r="J80"/>
  <c r="J79"/>
  <c r="K79" s="1"/>
  <c r="K78"/>
  <c r="J78"/>
  <c r="J77"/>
  <c r="K77" s="1"/>
  <c r="K76"/>
  <c r="J76"/>
  <c r="J75"/>
  <c r="K75" s="1"/>
  <c r="K74"/>
  <c r="J74"/>
  <c r="J73"/>
  <c r="K73" s="1"/>
  <c r="K72"/>
  <c r="J72"/>
  <c r="J71"/>
  <c r="K71" s="1"/>
  <c r="K70"/>
  <c r="J70"/>
  <c r="J69"/>
  <c r="K69" s="1"/>
  <c r="K68"/>
  <c r="J68"/>
  <c r="J67"/>
  <c r="K67" s="1"/>
  <c r="K66"/>
  <c r="J66"/>
  <c r="J65"/>
  <c r="K65" s="1"/>
  <c r="K64"/>
  <c r="J64"/>
  <c r="J63"/>
  <c r="K63" s="1"/>
  <c r="K62"/>
  <c r="J62"/>
  <c r="J61"/>
  <c r="K61" s="1"/>
  <c r="K60"/>
  <c r="J60"/>
  <c r="J59"/>
  <c r="K59" s="1"/>
  <c r="K58"/>
  <c r="J58"/>
  <c r="J57"/>
  <c r="K57" s="1"/>
  <c r="K56"/>
  <c r="J56"/>
  <c r="J55"/>
  <c r="K55" s="1"/>
  <c r="K54"/>
  <c r="J54"/>
  <c r="J53"/>
  <c r="K53" s="1"/>
  <c r="K52"/>
  <c r="J52"/>
  <c r="J51"/>
  <c r="K51" s="1"/>
  <c r="K50"/>
  <c r="J50"/>
  <c r="J49"/>
  <c r="K49" s="1"/>
  <c r="K48"/>
  <c r="J48"/>
  <c r="J47"/>
  <c r="K47" s="1"/>
  <c r="K46"/>
  <c r="J46"/>
  <c r="J45"/>
  <c r="K45" s="1"/>
  <c r="K44"/>
  <c r="J44"/>
  <c r="J43"/>
  <c r="K43" s="1"/>
  <c r="K42"/>
  <c r="J42"/>
  <c r="J41"/>
  <c r="K41" s="1"/>
  <c r="K40"/>
  <c r="J40"/>
  <c r="J39"/>
  <c r="K39" s="1"/>
  <c r="K38"/>
  <c r="J38"/>
  <c r="J37"/>
  <c r="K37" s="1"/>
  <c r="K36"/>
  <c r="J36"/>
  <c r="J35"/>
  <c r="K35" s="1"/>
  <c r="K34"/>
  <c r="J34"/>
  <c r="J33"/>
  <c r="K33" s="1"/>
  <c r="K32"/>
  <c r="J32"/>
  <c r="J31"/>
  <c r="K31" s="1"/>
  <c r="K30"/>
  <c r="J30"/>
  <c r="J29"/>
  <c r="K29" s="1"/>
  <c r="K28"/>
  <c r="J28"/>
  <c r="J27"/>
  <c r="K27" s="1"/>
  <c r="K26"/>
  <c r="J26"/>
  <c r="J25"/>
  <c r="K25" s="1"/>
  <c r="K24"/>
  <c r="J24"/>
  <c r="J23"/>
  <c r="K23" s="1"/>
  <c r="K22"/>
  <c r="J22"/>
  <c r="J21"/>
  <c r="K21" s="1"/>
  <c r="K20"/>
  <c r="J20"/>
  <c r="J19"/>
  <c r="K19" s="1"/>
  <c r="K18"/>
  <c r="J18"/>
  <c r="J17"/>
  <c r="K17" s="1"/>
  <c r="K16"/>
  <c r="J16"/>
  <c r="J15"/>
  <c r="K15" s="1"/>
  <c r="K14"/>
  <c r="J14"/>
  <c r="J13"/>
  <c r="K13" s="1"/>
  <c r="K12"/>
  <c r="J12"/>
  <c r="J11"/>
  <c r="K11" s="1"/>
  <c r="K10"/>
  <c r="J10"/>
  <c r="J9"/>
  <c r="K9" s="1"/>
  <c r="K8"/>
  <c r="J8"/>
  <c r="J7"/>
  <c r="K7" s="1"/>
  <c r="K6"/>
  <c r="J6"/>
  <c r="I15" i="4"/>
  <c r="J15" s="1"/>
  <c r="J14"/>
  <c r="I14"/>
  <c r="I13"/>
  <c r="J13" s="1"/>
  <c r="J12"/>
  <c r="I12"/>
  <c r="I11"/>
  <c r="J11" s="1"/>
  <c r="J10"/>
  <c r="I10"/>
  <c r="I9"/>
  <c r="J9" s="1"/>
  <c r="J8"/>
  <c r="I8"/>
  <c r="I7"/>
  <c r="J7" s="1"/>
  <c r="J6"/>
  <c r="I6"/>
  <c r="J15" i="3"/>
  <c r="K15" s="1"/>
  <c r="K14"/>
  <c r="J14"/>
  <c r="J13"/>
  <c r="K13" s="1"/>
  <c r="K12"/>
  <c r="J12"/>
  <c r="J11"/>
  <c r="K11" s="1"/>
  <c r="K10"/>
  <c r="J10"/>
  <c r="J9"/>
  <c r="K9" s="1"/>
  <c r="K8"/>
  <c r="J8"/>
  <c r="J7"/>
  <c r="K7" s="1"/>
  <c r="K6"/>
  <c r="J6"/>
  <c r="G21" i="2"/>
  <c r="H21" s="1"/>
  <c r="H20"/>
  <c r="G20"/>
  <c r="G19"/>
  <c r="H19" s="1"/>
  <c r="H18"/>
  <c r="G18"/>
  <c r="G17"/>
  <c r="H17" s="1"/>
  <c r="H16"/>
  <c r="G16"/>
  <c r="G15"/>
  <c r="H15" s="1"/>
  <c r="H14"/>
  <c r="G14"/>
  <c r="G13"/>
  <c r="H13" s="1"/>
  <c r="H12"/>
  <c r="G12"/>
  <c r="G11"/>
  <c r="H11" s="1"/>
  <c r="H10"/>
  <c r="G10"/>
  <c r="G9"/>
  <c r="H9" s="1"/>
  <c r="H8"/>
  <c r="G8"/>
  <c r="G7"/>
  <c r="H7" s="1"/>
  <c r="H6"/>
  <c r="G6"/>
  <c r="H94" i="1"/>
  <c r="I94" s="1"/>
  <c r="I93"/>
  <c r="H93"/>
  <c r="H92"/>
  <c r="I92" s="1"/>
  <c r="I91"/>
  <c r="H91"/>
  <c r="H90"/>
  <c r="I90" s="1"/>
  <c r="I89"/>
  <c r="H89"/>
  <c r="H88"/>
  <c r="I88" s="1"/>
  <c r="I87"/>
  <c r="H87"/>
  <c r="H86"/>
  <c r="I86" s="1"/>
  <c r="I85"/>
  <c r="H85"/>
  <c r="H84"/>
  <c r="I84" s="1"/>
  <c r="I83"/>
  <c r="H83"/>
  <c r="H82"/>
  <c r="I82" s="1"/>
  <c r="I81"/>
  <c r="H81"/>
  <c r="H80"/>
  <c r="I80" s="1"/>
  <c r="I79"/>
  <c r="H79"/>
  <c r="H78"/>
  <c r="I78" s="1"/>
  <c r="I77"/>
  <c r="H77"/>
  <c r="H76"/>
  <c r="I76" s="1"/>
  <c r="I75"/>
  <c r="H75"/>
  <c r="H74"/>
  <c r="I74" s="1"/>
  <c r="I73"/>
  <c r="H73"/>
  <c r="H72"/>
  <c r="I72" s="1"/>
  <c r="I71"/>
  <c r="H71"/>
  <c r="H70"/>
  <c r="I70" s="1"/>
  <c r="I69"/>
  <c r="H69"/>
  <c r="H68"/>
  <c r="I68" s="1"/>
  <c r="I67"/>
  <c r="H67"/>
  <c r="H66"/>
  <c r="I66" s="1"/>
  <c r="H65"/>
  <c r="I65" s="1"/>
  <c r="H64"/>
  <c r="I64" s="1"/>
  <c r="I63"/>
  <c r="H63"/>
  <c r="H62"/>
  <c r="I62" s="1"/>
  <c r="H61"/>
  <c r="I61" s="1"/>
  <c r="H60"/>
  <c r="I60" s="1"/>
  <c r="H59"/>
  <c r="I59" s="1"/>
  <c r="H58"/>
  <c r="I58" s="1"/>
  <c r="I57"/>
  <c r="H57"/>
  <c r="H56"/>
  <c r="I56" s="1"/>
  <c r="I55"/>
  <c r="H55"/>
  <c r="H54"/>
  <c r="I54" s="1"/>
  <c r="H53"/>
  <c r="I53" s="1"/>
  <c r="H52"/>
  <c r="I52" s="1"/>
  <c r="H51"/>
  <c r="I51" s="1"/>
  <c r="H50"/>
  <c r="I50" s="1"/>
  <c r="I49"/>
  <c r="H49"/>
  <c r="H48"/>
  <c r="I48" s="1"/>
  <c r="I47"/>
  <c r="H47"/>
  <c r="H46"/>
  <c r="I46" s="1"/>
  <c r="I45"/>
  <c r="H45"/>
  <c r="H44"/>
  <c r="I44" s="1"/>
  <c r="I43"/>
  <c r="H43"/>
  <c r="H42"/>
  <c r="I42" s="1"/>
  <c r="I41"/>
  <c r="H41"/>
  <c r="H40"/>
  <c r="I40" s="1"/>
  <c r="H39"/>
  <c r="I39" s="1"/>
  <c r="H38"/>
  <c r="I38" s="1"/>
  <c r="I37"/>
  <c r="H37"/>
  <c r="H36"/>
  <c r="I36" s="1"/>
  <c r="I35"/>
  <c r="H35"/>
  <c r="H34"/>
  <c r="I34" s="1"/>
  <c r="I33"/>
  <c r="H33"/>
  <c r="H32"/>
  <c r="I32" s="1"/>
  <c r="I31"/>
  <c r="H31"/>
  <c r="H30"/>
  <c r="I30" s="1"/>
  <c r="I29"/>
  <c r="H29"/>
  <c r="H28"/>
  <c r="I28" s="1"/>
  <c r="I27"/>
  <c r="H27"/>
  <c r="H26"/>
  <c r="I26" s="1"/>
  <c r="I25"/>
  <c r="H25"/>
  <c r="H24"/>
  <c r="I24" s="1"/>
  <c r="I23"/>
  <c r="H23"/>
  <c r="H22"/>
  <c r="I22" s="1"/>
  <c r="I21"/>
  <c r="H21"/>
  <c r="H20"/>
  <c r="I20" s="1"/>
  <c r="I19"/>
  <c r="H19"/>
  <c r="H18"/>
  <c r="I18" s="1"/>
  <c r="I17"/>
  <c r="H17"/>
  <c r="H16"/>
  <c r="I16" s="1"/>
  <c r="I15"/>
  <c r="H15"/>
  <c r="H14"/>
  <c r="I14" s="1"/>
  <c r="I13"/>
  <c r="H13"/>
  <c r="H12"/>
  <c r="I12" s="1"/>
  <c r="H11"/>
  <c r="I11" s="1"/>
  <c r="H10"/>
  <c r="I10" s="1"/>
  <c r="I9"/>
  <c r="H9"/>
  <c r="H8"/>
  <c r="I8" s="1"/>
  <c r="I7"/>
  <c r="H7"/>
  <c r="H6"/>
  <c r="I6" s="1"/>
</calcChain>
</file>

<file path=xl/comments1.xml><?xml version="1.0" encoding="utf-8"?>
<comments xmlns="http://schemas.openxmlformats.org/spreadsheetml/2006/main">
  <authors>
    <author/>
  </authors>
  <commentList>
    <comment ref="E44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>Ispravljen rezultat koji je pogrešno unesen</t>
        </r>
      </text>
    </comment>
    <comment ref="C62" authorId="0">
      <text>
        <r>
          <rPr>
            <sz val="11"/>
            <color rgb="FF000000"/>
            <rFont val="Calibri"/>
            <family val="2"/>
            <charset val="238"/>
          </rPr>
          <t>Student koji je trazio predrok zbog work and travel</t>
        </r>
      </text>
    </comment>
    <comment ref="C85" authorId="0">
      <text>
        <r>
          <rPr>
            <sz val="5.6"/>
            <color rgb="FF303030"/>
            <rFont val="Ubuntu"/>
          </rPr>
          <t>Ispravljen rezultat koji je pogrešno unesen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G31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>na popravnom dobila manje poena, zadrzali smo bolji rezultat</t>
        </r>
      </text>
    </comment>
    <comment ref="G77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 xml:space="preserve">na popravnom osvojio manji mroj poena, zadrzali bolji rezultat
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G24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>na popravnom osvojio manji broj poena, zarzali bolji rezultat</t>
        </r>
      </text>
    </comment>
  </commentList>
</comments>
</file>

<file path=xl/sharedStrings.xml><?xml version="1.0" encoding="utf-8"?>
<sst xmlns="http://schemas.openxmlformats.org/spreadsheetml/2006/main" count="905" uniqueCount="637">
  <si>
    <t>EKONOMSKI FAKULTET</t>
  </si>
  <si>
    <t>STUDIJSKI PROGRAM: EKONOMIJA, studijska godina 2020/2021.</t>
  </si>
  <si>
    <t>POSLOVNI INFORMACIONI SISTEMI</t>
  </si>
  <si>
    <t>ECTS kredita:</t>
  </si>
  <si>
    <t xml:space="preserve">  6.00</t>
  </si>
  <si>
    <t>Prvi teorijski kolokvijum</t>
  </si>
  <si>
    <t>Praktični</t>
  </si>
  <si>
    <t>Aktivnost na času</t>
  </si>
  <si>
    <t>Završni</t>
  </si>
  <si>
    <t>Ukupno</t>
  </si>
  <si>
    <t>Ocena</t>
  </si>
  <si>
    <t>1.</t>
  </si>
  <si>
    <t xml:space="preserve">   2/ 18</t>
  </si>
  <si>
    <t>Jelić Boško</t>
  </si>
  <si>
    <t>2.</t>
  </si>
  <si>
    <t xml:space="preserve"> 3/18</t>
  </si>
  <si>
    <t>Marić Jovana</t>
  </si>
  <si>
    <t>3.</t>
  </si>
  <si>
    <t xml:space="preserve"> 5/18</t>
  </si>
  <si>
    <t>Mučalica Dajana</t>
  </si>
  <si>
    <t>4.</t>
  </si>
  <si>
    <t xml:space="preserve"> 6/18</t>
  </si>
  <si>
    <t>Vučković Maja</t>
  </si>
  <si>
    <t>5.</t>
  </si>
  <si>
    <t xml:space="preserve"> 8/18</t>
  </si>
  <si>
    <t>Hulić Edin</t>
  </si>
  <si>
    <t>6.</t>
  </si>
  <si>
    <t xml:space="preserve"> 11/18</t>
  </si>
  <si>
    <t>Nilović Andrijana</t>
  </si>
  <si>
    <t>7.</t>
  </si>
  <si>
    <t xml:space="preserve"> 12/18</t>
  </si>
  <si>
    <t>Bojičić Aleksandra</t>
  </si>
  <si>
    <t>8.</t>
  </si>
  <si>
    <t>13 / 18</t>
  </si>
  <si>
    <t>Knežević Marko</t>
  </si>
  <si>
    <t>9.</t>
  </si>
  <si>
    <t>16 / 18</t>
  </si>
  <si>
    <t>Matijević Jelena</t>
  </si>
  <si>
    <t>10.</t>
  </si>
  <si>
    <t>17 / 18</t>
  </si>
  <si>
    <t>Ćetković Vera</t>
  </si>
  <si>
    <t>11.</t>
  </si>
  <si>
    <t>18 / 18</t>
  </si>
  <si>
    <t>Barjaktarović Danijela</t>
  </si>
  <si>
    <t>12.</t>
  </si>
  <si>
    <t>32 / 18</t>
  </si>
  <si>
    <t>Vujičić Sara</t>
  </si>
  <si>
    <t>13.</t>
  </si>
  <si>
    <t>35 / 18</t>
  </si>
  <si>
    <t>Kadić Maja</t>
  </si>
  <si>
    <t>14.</t>
  </si>
  <si>
    <t>37 / 18</t>
  </si>
  <si>
    <t>Bakrač Maša</t>
  </si>
  <si>
    <t>15.</t>
  </si>
  <si>
    <t>40 / 18</t>
  </si>
  <si>
    <t>Lakić Isidora</t>
  </si>
  <si>
    <t>16.</t>
  </si>
  <si>
    <t>41 / 18</t>
  </si>
  <si>
    <t>Cmiljanić Nadežda</t>
  </si>
  <si>
    <t>17.</t>
  </si>
  <si>
    <t>44 / 18</t>
  </si>
  <si>
    <t>Vuksanović Marijana</t>
  </si>
  <si>
    <t>18.</t>
  </si>
  <si>
    <t>45 / 18</t>
  </si>
  <si>
    <t>Gargović Ema</t>
  </si>
  <si>
    <t>19.</t>
  </si>
  <si>
    <t>50 / 18</t>
  </si>
  <si>
    <t>Osmajlić Pavle</t>
  </si>
  <si>
    <t>20.</t>
  </si>
  <si>
    <t>52 / 18</t>
  </si>
  <si>
    <t>Idrizović Amina</t>
  </si>
  <si>
    <t>21.</t>
  </si>
  <si>
    <t>56 / 18</t>
  </si>
  <si>
    <t>Vuković Marija</t>
  </si>
  <si>
    <t>22.</t>
  </si>
  <si>
    <t>59 / 18</t>
  </si>
  <si>
    <t>Janković Dragana</t>
  </si>
  <si>
    <t>23.</t>
  </si>
  <si>
    <t>68 / 18</t>
  </si>
  <si>
    <t>Klisić Mia</t>
  </si>
  <si>
    <t>24.</t>
  </si>
  <si>
    <t>69 / 18</t>
  </si>
  <si>
    <t>Ibrahimi Ajdina</t>
  </si>
  <si>
    <t>25.</t>
  </si>
  <si>
    <t>73 / 18</t>
  </si>
  <si>
    <t>Pekić Anđela</t>
  </si>
  <si>
    <t>26.</t>
  </si>
  <si>
    <t>75 / 18</t>
  </si>
  <si>
    <t>Stijepović Petar</t>
  </si>
  <si>
    <t>27.</t>
  </si>
  <si>
    <t>79 / 18</t>
  </si>
  <si>
    <t>Murić Anes</t>
  </si>
  <si>
    <t>28.</t>
  </si>
  <si>
    <t>80 / 18</t>
  </si>
  <si>
    <t>Buha Srđan</t>
  </si>
  <si>
    <t>29.</t>
  </si>
  <si>
    <t>81 / 18</t>
  </si>
  <si>
    <t>Ristić Milica</t>
  </si>
  <si>
    <t>30.</t>
  </si>
  <si>
    <t>84 / 18</t>
  </si>
  <si>
    <t>Milošević Ivana</t>
  </si>
  <si>
    <t>31.</t>
  </si>
  <si>
    <t>90 / 18</t>
  </si>
  <si>
    <t>Goranović Sara</t>
  </si>
  <si>
    <t>32.</t>
  </si>
  <si>
    <t>91 / 18</t>
  </si>
  <si>
    <t>Vušković Danka</t>
  </si>
  <si>
    <t>33.</t>
  </si>
  <si>
    <t>95 / 18</t>
  </si>
  <si>
    <t>Vukašinović Žaklina</t>
  </si>
  <si>
    <t>34.</t>
  </si>
  <si>
    <t>96 / 18</t>
  </si>
  <si>
    <t>Gutović Jelena</t>
  </si>
  <si>
    <t>35.</t>
  </si>
  <si>
    <t>97 / 18</t>
  </si>
  <si>
    <t>Stanić Anastasija</t>
  </si>
  <si>
    <t>36.</t>
  </si>
  <si>
    <t>98 / 18</t>
  </si>
  <si>
    <t>Miličić Milica</t>
  </si>
  <si>
    <t>37.</t>
  </si>
  <si>
    <t>99 / 18</t>
  </si>
  <si>
    <t>Bjelica Srđana</t>
  </si>
  <si>
    <t>38.</t>
  </si>
  <si>
    <t>100 / 18</t>
  </si>
  <si>
    <t>Lučev Kristina</t>
  </si>
  <si>
    <t>39.</t>
  </si>
  <si>
    <t>104 / 18</t>
  </si>
  <si>
    <t>Šabotić Damir</t>
  </si>
  <si>
    <t>40.</t>
  </si>
  <si>
    <t>106 / 18</t>
  </si>
  <si>
    <t>Bulatović Milica</t>
  </si>
  <si>
    <t>41.</t>
  </si>
  <si>
    <t>122 / 18</t>
  </si>
  <si>
    <t>Tošić Jovana</t>
  </si>
  <si>
    <t>42.</t>
  </si>
  <si>
    <t>129 / 18</t>
  </si>
  <si>
    <t>Pižurica Nikolina</t>
  </si>
  <si>
    <t>43.</t>
  </si>
  <si>
    <t>132 / 18</t>
  </si>
  <si>
    <t>Pavićević Milica</t>
  </si>
  <si>
    <t>44.</t>
  </si>
  <si>
    <t>133 / 18</t>
  </si>
  <si>
    <t>Rakočević Anđela</t>
  </si>
  <si>
    <t>45.</t>
  </si>
  <si>
    <t>145 / 18</t>
  </si>
  <si>
    <t>Bulatović Ana</t>
  </si>
  <si>
    <t>46.</t>
  </si>
  <si>
    <t>146 / 18</t>
  </si>
  <si>
    <t>Bulatović Marina</t>
  </si>
  <si>
    <t>47.</t>
  </si>
  <si>
    <t>149 / 18</t>
  </si>
  <si>
    <t>Simović Milica</t>
  </si>
  <si>
    <t>48.</t>
  </si>
  <si>
    <t>153 / 18</t>
  </si>
  <si>
    <t>Laban Nađa</t>
  </si>
  <si>
    <t>49.</t>
  </si>
  <si>
    <t>159 / 18</t>
  </si>
  <si>
    <t>Kovačević Marina</t>
  </si>
  <si>
    <t>50.</t>
  </si>
  <si>
    <t>160 / 18</t>
  </si>
  <si>
    <t>Milačić Dragana</t>
  </si>
  <si>
    <t>51.</t>
  </si>
  <si>
    <t>161 / 18</t>
  </si>
  <si>
    <t>Ivanović Željko</t>
  </si>
  <si>
    <t>52.</t>
  </si>
  <si>
    <t>162 / 18</t>
  </si>
  <si>
    <t>Crnogorac Stefan</t>
  </si>
  <si>
    <t>53.</t>
  </si>
  <si>
    <t>164 / 18</t>
  </si>
  <si>
    <t>Katana Fjolla</t>
  </si>
  <si>
    <t>54.</t>
  </si>
  <si>
    <t>168 / 18</t>
  </si>
  <si>
    <t>Maraš Jovana</t>
  </si>
  <si>
    <t>55.</t>
  </si>
  <si>
    <t>169 / 18</t>
  </si>
  <si>
    <t>Durković Maša</t>
  </si>
  <si>
    <t>56.</t>
  </si>
  <si>
    <t>172 / 18</t>
  </si>
  <si>
    <t>Petrušić Milica</t>
  </si>
  <si>
    <t>57.</t>
  </si>
  <si>
    <t>173 / 18</t>
  </si>
  <si>
    <t>Milikić Janko</t>
  </si>
  <si>
    <t>58.</t>
  </si>
  <si>
    <t>182 / 18</t>
  </si>
  <si>
    <t>Dulović Sara</t>
  </si>
  <si>
    <t>59.</t>
  </si>
  <si>
    <t>184 / 18</t>
  </si>
  <si>
    <t>Drašković Nikola</t>
  </si>
  <si>
    <t>60.</t>
  </si>
  <si>
    <t>199 / 18</t>
  </si>
  <si>
    <t>Božović Bogosav</t>
  </si>
  <si>
    <t>61.</t>
  </si>
  <si>
    <t>210 / 18</t>
  </si>
  <si>
    <t>Radović Kristina</t>
  </si>
  <si>
    <t>62.</t>
  </si>
  <si>
    <t>219 / 18</t>
  </si>
  <si>
    <t>Vuković Milica</t>
  </si>
  <si>
    <t>63.</t>
  </si>
  <si>
    <t>223 / 18</t>
  </si>
  <si>
    <t>Pavićević Ivana</t>
  </si>
  <si>
    <t>64.</t>
  </si>
  <si>
    <t>228 / 18</t>
  </si>
  <si>
    <t>Lučić Sonja</t>
  </si>
  <si>
    <t>65.</t>
  </si>
  <si>
    <t>232 / 18</t>
  </si>
  <si>
    <t>Šćepanović Georgije</t>
  </si>
  <si>
    <t>66.</t>
  </si>
  <si>
    <t xml:space="preserve"> 3/17</t>
  </si>
  <si>
    <t>Jovandić Kristina</t>
  </si>
  <si>
    <t>67.</t>
  </si>
  <si>
    <t xml:space="preserve"> 11/17</t>
  </si>
  <si>
    <t>Delić Amela</t>
  </si>
  <si>
    <t>68.</t>
  </si>
  <si>
    <t>19 / 17</t>
  </si>
  <si>
    <t>Perunović Aleksandra</t>
  </si>
  <si>
    <t>69.</t>
  </si>
  <si>
    <t>28 / 17</t>
  </si>
  <si>
    <t>Miranović Jelena</t>
  </si>
  <si>
    <t>70.</t>
  </si>
  <si>
    <t>29 / 17</t>
  </si>
  <si>
    <t>Ćetković Milena</t>
  </si>
  <si>
    <t>71.</t>
  </si>
  <si>
    <t>32 / 17</t>
  </si>
  <si>
    <t>Đoković Amina</t>
  </si>
  <si>
    <t>72.</t>
  </si>
  <si>
    <t>38 / 17</t>
  </si>
  <si>
    <t>Filipović Aleksa</t>
  </si>
  <si>
    <t>73.</t>
  </si>
  <si>
    <t>44 / 17</t>
  </si>
  <si>
    <t>Popović Mina</t>
  </si>
  <si>
    <t>74.</t>
  </si>
  <si>
    <t>48 / 17</t>
  </si>
  <si>
    <t>Bećirović Nijaz</t>
  </si>
  <si>
    <t>75.</t>
  </si>
  <si>
    <t>51 / 17</t>
  </si>
  <si>
    <t>Mučalica Jelena</t>
  </si>
  <si>
    <t>76.</t>
  </si>
  <si>
    <t>53 / 17</t>
  </si>
  <si>
    <t>77.</t>
  </si>
  <si>
    <t>62 / 17</t>
  </si>
  <si>
    <t>Jegdić Milena</t>
  </si>
  <si>
    <t>78.</t>
  </si>
  <si>
    <t>74 / 17</t>
  </si>
  <si>
    <t>Mijović Milenko</t>
  </si>
  <si>
    <t>79.</t>
  </si>
  <si>
    <t>99 / 17</t>
  </si>
  <si>
    <t>Kankaraš Marko</t>
  </si>
  <si>
    <t>80.</t>
  </si>
  <si>
    <t>104 / 17</t>
  </si>
  <si>
    <t>Gagula Filip</t>
  </si>
  <si>
    <t>81.</t>
  </si>
  <si>
    <t>106 / 17</t>
  </si>
  <si>
    <t>Banović Danilo</t>
  </si>
  <si>
    <t>82.</t>
  </si>
  <si>
    <t>115 / 17</t>
  </si>
  <si>
    <t>Lukačević Rajko</t>
  </si>
  <si>
    <t>83.</t>
  </si>
  <si>
    <t>119 / 17</t>
  </si>
  <si>
    <t>Kalezić Ivana</t>
  </si>
  <si>
    <t>84.</t>
  </si>
  <si>
    <t>139 / 17</t>
  </si>
  <si>
    <t>Roćenović Tijana</t>
  </si>
  <si>
    <t>85.</t>
  </si>
  <si>
    <t>153 / 17</t>
  </si>
  <si>
    <t>Mišević Jovana</t>
  </si>
  <si>
    <t>86.</t>
  </si>
  <si>
    <t>167 / 17</t>
  </si>
  <si>
    <t>Sarić Aleksandra</t>
  </si>
  <si>
    <t>87.</t>
  </si>
  <si>
    <t>211 / 17</t>
  </si>
  <si>
    <t>Krcunović Jovana</t>
  </si>
  <si>
    <t>88.</t>
  </si>
  <si>
    <t>216 / 17</t>
  </si>
  <si>
    <t>Nikčević Bojan</t>
  </si>
  <si>
    <t>89.</t>
  </si>
  <si>
    <t>219 / 17</t>
  </si>
  <si>
    <t>Marković Andrijana</t>
  </si>
  <si>
    <t>INFORMACIONI SISTEMI</t>
  </si>
  <si>
    <t xml:space="preserve">  5.00</t>
  </si>
  <si>
    <t>Prvi teorijski</t>
  </si>
  <si>
    <t>Zavrsni</t>
  </si>
  <si>
    <t>130 / 16</t>
  </si>
  <si>
    <t>Bajrović Rialda</t>
  </si>
  <si>
    <t>211 / 16</t>
  </si>
  <si>
    <t>Zindović Katarina</t>
  </si>
  <si>
    <t>151 / 15</t>
  </si>
  <si>
    <t>Ćuković Todor</t>
  </si>
  <si>
    <t>158 / 15</t>
  </si>
  <si>
    <t>Gudurić Vladimir</t>
  </si>
  <si>
    <t>207 / 15</t>
  </si>
  <si>
    <t>Raičković Karmen</t>
  </si>
  <si>
    <t xml:space="preserve"> 12/14</t>
  </si>
  <si>
    <t>Đukanović Mitar</t>
  </si>
  <si>
    <t>274 / 14</t>
  </si>
  <si>
    <t>Nikolaj Antoneta</t>
  </si>
  <si>
    <t>331 / 13</t>
  </si>
  <si>
    <t>Božović Aleksandra</t>
  </si>
  <si>
    <t>336 / 13</t>
  </si>
  <si>
    <t>Šćepanović Anđela</t>
  </si>
  <si>
    <t>341 / 10</t>
  </si>
  <si>
    <t>Vukašinović Danilo</t>
  </si>
  <si>
    <t>534 / 10</t>
  </si>
  <si>
    <t>Tomković Maša</t>
  </si>
  <si>
    <t>302 / 09</t>
  </si>
  <si>
    <t>Nimambegović Antigona</t>
  </si>
  <si>
    <t>585 / 09</t>
  </si>
  <si>
    <t>Vučinić Radovan</t>
  </si>
  <si>
    <t>38 / 07</t>
  </si>
  <si>
    <t>Komatina Milosava</t>
  </si>
  <si>
    <t>210 / 07</t>
  </si>
  <si>
    <t>Ivanović Ana</t>
  </si>
  <si>
    <t>333 / 07</t>
  </si>
  <si>
    <t>Miljanić Aleksandra</t>
  </si>
  <si>
    <t>UPRAVLJAČKI IS</t>
  </si>
  <si>
    <t xml:space="preserve">  4.00</t>
  </si>
  <si>
    <t>Prakticni</t>
  </si>
  <si>
    <t>Aktivnost na času-1</t>
  </si>
  <si>
    <t>Aktivnost na času-2</t>
  </si>
  <si>
    <t>Seminarski</t>
  </si>
  <si>
    <t>Ocene</t>
  </si>
  <si>
    <t>26 / 16</t>
  </si>
  <si>
    <t>Đurović Jelica</t>
  </si>
  <si>
    <t>59 / 16</t>
  </si>
  <si>
    <t>Zvicer Stefan</t>
  </si>
  <si>
    <t>210 / 16</t>
  </si>
  <si>
    <t>Bećirović Marija</t>
  </si>
  <si>
    <t>189 / 15</t>
  </si>
  <si>
    <t>Martinović Radovan</t>
  </si>
  <si>
    <t>233 / 15</t>
  </si>
  <si>
    <t>Bulajić Milutin</t>
  </si>
  <si>
    <t>206 / 14</t>
  </si>
  <si>
    <t>Rajković Milica</t>
  </si>
  <si>
    <t>248 / 14</t>
  </si>
  <si>
    <t>Jočić Ana</t>
  </si>
  <si>
    <t>258 / 14</t>
  </si>
  <si>
    <t>Krunić Novka</t>
  </si>
  <si>
    <t>384 / 14</t>
  </si>
  <si>
    <t>Dobrović Nikolina</t>
  </si>
  <si>
    <t>476 / 13</t>
  </si>
  <si>
    <t>Bulatović Matija</t>
  </si>
  <si>
    <t>STUDIJSKI PROGRAM: POSLOVNA EKONOMIJA, studijska godina 2020/2021.</t>
  </si>
  <si>
    <t>MENADŽMENT INFORMACIONIH SISTEMA</t>
  </si>
  <si>
    <t>Aktivnost na casu</t>
  </si>
  <si>
    <t xml:space="preserve"> 2/20</t>
  </si>
  <si>
    <t>Jevrić Ana</t>
  </si>
  <si>
    <t xml:space="preserve"> 7/20</t>
  </si>
  <si>
    <t>Jovićević Jelena</t>
  </si>
  <si>
    <t xml:space="preserve"> 8/20</t>
  </si>
  <si>
    <t>Aleksić Ana</t>
  </si>
  <si>
    <t>14 / 20</t>
  </si>
  <si>
    <t>Pavićević Vladan</t>
  </si>
  <si>
    <t>17 / 20</t>
  </si>
  <si>
    <t>Vešović Maša</t>
  </si>
  <si>
    <t>18 / 20</t>
  </si>
  <si>
    <t>Veljković Sara</t>
  </si>
  <si>
    <t>22 / 20</t>
  </si>
  <si>
    <t>Šišević Mirjana</t>
  </si>
  <si>
    <t>24 / 20</t>
  </si>
  <si>
    <t>Backović Marko</t>
  </si>
  <si>
    <t>25 / 20</t>
  </si>
  <si>
    <t>Muhović Erna</t>
  </si>
  <si>
    <t xml:space="preserve">                             </t>
  </si>
  <si>
    <t>27 / 20</t>
  </si>
  <si>
    <t>Vešović Dijana</t>
  </si>
  <si>
    <t>Gerina Almin</t>
  </si>
  <si>
    <t>C</t>
  </si>
  <si>
    <t>mentorski rad</t>
  </si>
  <si>
    <t>STUDIJSKI PROGRAM: MENADŽMENT, studijska godina 2020/2021.</t>
  </si>
  <si>
    <t>ELEKTRONSKO POSLOVANJE</t>
  </si>
  <si>
    <t>Aktivnost br.1</t>
  </si>
  <si>
    <t>Aktivnost br. 2</t>
  </si>
  <si>
    <t>Kolokvijum broj 1.</t>
  </si>
  <si>
    <t>Prakticni deo ispita</t>
  </si>
  <si>
    <t>103 / 20</t>
  </si>
  <si>
    <t>Kravchenko Dmytro</t>
  </si>
  <si>
    <t>104 / 20</t>
  </si>
  <si>
    <t>Prelević Marija</t>
  </si>
  <si>
    <t>105 / 20</t>
  </si>
  <si>
    <t>Elenev Alexander</t>
  </si>
  <si>
    <t xml:space="preserve"> 1/19</t>
  </si>
  <si>
    <t>Muhamedović Adela</t>
  </si>
  <si>
    <t xml:space="preserve"> 2/19</t>
  </si>
  <si>
    <t>Popara Amra</t>
  </si>
  <si>
    <t xml:space="preserve"> 3/19</t>
  </si>
  <si>
    <t>Tomović Marija</t>
  </si>
  <si>
    <t xml:space="preserve"> 4/19</t>
  </si>
  <si>
    <t>Vuković Nikolina</t>
  </si>
  <si>
    <t xml:space="preserve"> 6/19</t>
  </si>
  <si>
    <t>Spahić Sanela</t>
  </si>
  <si>
    <t xml:space="preserve"> 7/19</t>
  </si>
  <si>
    <t>Jovićević Nikola</t>
  </si>
  <si>
    <t xml:space="preserve"> 8/19</t>
  </si>
  <si>
    <t xml:space="preserve"> 9/19</t>
  </si>
  <si>
    <t>Drobnjak Marija</t>
  </si>
  <si>
    <t xml:space="preserve"> 10/19</t>
  </si>
  <si>
    <t>Rajković Maja</t>
  </si>
  <si>
    <t xml:space="preserve"> 11/19</t>
  </si>
  <si>
    <t>Kečević Emir</t>
  </si>
  <si>
    <t xml:space="preserve"> 12/19</t>
  </si>
  <si>
    <t>Todorović Jelena</t>
  </si>
  <si>
    <t>13 / 19</t>
  </si>
  <si>
    <t>Popović Milica</t>
  </si>
  <si>
    <t>14 / 19</t>
  </si>
  <si>
    <t>Marić Matija</t>
  </si>
  <si>
    <t>15 / 19</t>
  </si>
  <si>
    <t>Nurković Ilda</t>
  </si>
  <si>
    <t>16 / 19</t>
  </si>
  <si>
    <t>Šutković Amra</t>
  </si>
  <si>
    <t>17 / 19</t>
  </si>
  <si>
    <t>Radnić Jovan</t>
  </si>
  <si>
    <t>18 / 19</t>
  </si>
  <si>
    <t>Jokić Dražen</t>
  </si>
  <si>
    <t>19 / 19</t>
  </si>
  <si>
    <t>Bulatović Danijela</t>
  </si>
  <si>
    <t>20 / 19</t>
  </si>
  <si>
    <t>Pejović Nikola</t>
  </si>
  <si>
    <t>21 / 19</t>
  </si>
  <si>
    <t>Ivanović Luka</t>
  </si>
  <si>
    <t>22 / 19</t>
  </si>
  <si>
    <t>Drešaj Bernard</t>
  </si>
  <si>
    <t>23 / 19</t>
  </si>
  <si>
    <t>Burić Vasilisa</t>
  </si>
  <si>
    <t>24 / 19</t>
  </si>
  <si>
    <t>Krkotić Simona</t>
  </si>
  <si>
    <t>25 / 19</t>
  </si>
  <si>
    <t>Milačić Kosta</t>
  </si>
  <si>
    <t>26 / 19</t>
  </si>
  <si>
    <t>Janjušević Boris</t>
  </si>
  <si>
    <t>27 / 19</t>
  </si>
  <si>
    <t>Đuričković Milica</t>
  </si>
  <si>
    <t>28 / 19</t>
  </si>
  <si>
    <t>Raičević Jovan</t>
  </si>
  <si>
    <t>30 / 19</t>
  </si>
  <si>
    <t>Đuretić Maja</t>
  </si>
  <si>
    <t>32 / 19</t>
  </si>
  <si>
    <t>Bjelica Nikola</t>
  </si>
  <si>
    <t>34 / 19</t>
  </si>
  <si>
    <t>Vasović Jovana</t>
  </si>
  <si>
    <t>35 / 19</t>
  </si>
  <si>
    <t>Pavićević Jelena</t>
  </si>
  <si>
    <t>36 / 19</t>
  </si>
  <si>
    <t>Šćepanović Anastasija</t>
  </si>
  <si>
    <t>37 / 19</t>
  </si>
  <si>
    <t>Šćepanović Isidora</t>
  </si>
  <si>
    <t>38 / 19</t>
  </si>
  <si>
    <t>Radošević Filip</t>
  </si>
  <si>
    <t>39 / 19</t>
  </si>
  <si>
    <t>Dulović Dušica</t>
  </si>
  <si>
    <t>41 / 19</t>
  </si>
  <si>
    <t>Dragićević Tamara</t>
  </si>
  <si>
    <t>42 / 19</t>
  </si>
  <si>
    <t>Milić Sava</t>
  </si>
  <si>
    <t>43 / 19</t>
  </si>
  <si>
    <t>Raičević Aleksandar</t>
  </si>
  <si>
    <t>44 / 19</t>
  </si>
  <si>
    <t>Fatić Danijela</t>
  </si>
  <si>
    <t>45 / 19</t>
  </si>
  <si>
    <t>Ćatović Samra</t>
  </si>
  <si>
    <t>46 / 19</t>
  </si>
  <si>
    <t>Delić Sara</t>
  </si>
  <si>
    <t>47 / 19</t>
  </si>
  <si>
    <t>Milosavljević Bojana</t>
  </si>
  <si>
    <t>48 / 19</t>
  </si>
  <si>
    <t>Rešetar Iva</t>
  </si>
  <si>
    <t>49 / 19</t>
  </si>
  <si>
    <t>Lopičić Luka</t>
  </si>
  <si>
    <t>53 / 19</t>
  </si>
  <si>
    <t>Krivokapić Tamara</t>
  </si>
  <si>
    <t>54 / 19</t>
  </si>
  <si>
    <t>Krklješ Ružica</t>
  </si>
  <si>
    <t>55 / 19</t>
  </si>
  <si>
    <t>Pejović Jelena</t>
  </si>
  <si>
    <t>56 / 19</t>
  </si>
  <si>
    <t>Ljuca Emina</t>
  </si>
  <si>
    <t>57 / 19</t>
  </si>
  <si>
    <t>Kovačević Nikolina</t>
  </si>
  <si>
    <t>60 / 19</t>
  </si>
  <si>
    <t>Dizdarević Negra</t>
  </si>
  <si>
    <t>61 / 19</t>
  </si>
  <si>
    <t>Popadić Sara</t>
  </si>
  <si>
    <t>63 / 19</t>
  </si>
  <si>
    <t>Vujošević Tatjana</t>
  </si>
  <si>
    <t>65 / 19</t>
  </si>
  <si>
    <t>Komarica Luka</t>
  </si>
  <si>
    <t>67 / 19</t>
  </si>
  <si>
    <t>Stojanović Nina</t>
  </si>
  <si>
    <t>71 / 19</t>
  </si>
  <si>
    <t>Golubović Dragana</t>
  </si>
  <si>
    <t>72 / 19</t>
  </si>
  <si>
    <t>Perović Maja</t>
  </si>
  <si>
    <t>73 / 19</t>
  </si>
  <si>
    <t>Perović Vasilije</t>
  </si>
  <si>
    <t>74 / 19</t>
  </si>
  <si>
    <t>Vujičić Vuk</t>
  </si>
  <si>
    <t>75 / 19</t>
  </si>
  <si>
    <t>Vuković Maša</t>
  </si>
  <si>
    <t>76 / 19</t>
  </si>
  <si>
    <t>Pućurica Eldin</t>
  </si>
  <si>
    <t>77 / 19</t>
  </si>
  <si>
    <t>Petrušić Jelena</t>
  </si>
  <si>
    <t>78 / 19</t>
  </si>
  <si>
    <t>Balić Biljana</t>
  </si>
  <si>
    <t>79 / 19</t>
  </si>
  <si>
    <t>Ćulafić Mirjana</t>
  </si>
  <si>
    <t>80 / 19</t>
  </si>
  <si>
    <t>Milinković Teodora</t>
  </si>
  <si>
    <t>82 / 19</t>
  </si>
  <si>
    <t>Čolaković Jelena</t>
  </si>
  <si>
    <t>86 / 19</t>
  </si>
  <si>
    <t>Bošković Luka</t>
  </si>
  <si>
    <t>87 / 19</t>
  </si>
  <si>
    <t>Joksović Nataša</t>
  </si>
  <si>
    <t>88 / 19</t>
  </si>
  <si>
    <t>Minić Ksenija</t>
  </si>
  <si>
    <t>90 / 19</t>
  </si>
  <si>
    <t>Tmušić Mladen</t>
  </si>
  <si>
    <t>94 / 19</t>
  </si>
  <si>
    <t>Vlahović Slaven</t>
  </si>
  <si>
    <t>95 / 19</t>
  </si>
  <si>
    <t>Luković Kristina</t>
  </si>
  <si>
    <t>98 / 19</t>
  </si>
  <si>
    <t>Mirković Mia</t>
  </si>
  <si>
    <t>99 / 19</t>
  </si>
  <si>
    <t>Fatić Maja</t>
  </si>
  <si>
    <t>107 / 19</t>
  </si>
  <si>
    <t>Krgović Suzana</t>
  </si>
  <si>
    <t>Bakić Sanja</t>
  </si>
  <si>
    <t>Jokić Anđela</t>
  </si>
  <si>
    <t>22 / 18</t>
  </si>
  <si>
    <t>Babović Jovana</t>
  </si>
  <si>
    <t>25 / 18</t>
  </si>
  <si>
    <t>Jablan Darija</t>
  </si>
  <si>
    <t>Bibuljica Arijan</t>
  </si>
  <si>
    <t>Bulatović Jovana</t>
  </si>
  <si>
    <t>60 / 18</t>
  </si>
  <si>
    <t>Cerović Katarina</t>
  </si>
  <si>
    <t>Šljukić Sara</t>
  </si>
  <si>
    <t>86 / 18</t>
  </si>
  <si>
    <t>Radović Zoran</t>
  </si>
  <si>
    <t>94 / 18</t>
  </si>
  <si>
    <t>Zejak Andrijana</t>
  </si>
  <si>
    <t>Mumin Anja</t>
  </si>
  <si>
    <t xml:space="preserve"> 2/17</t>
  </si>
  <si>
    <t>Žarić Milutin</t>
  </si>
  <si>
    <t>90.</t>
  </si>
  <si>
    <t xml:space="preserve"> 5/17</t>
  </si>
  <si>
    <t>Lekić Anđela</t>
  </si>
  <si>
    <t>91.</t>
  </si>
  <si>
    <t>17 / 17</t>
  </si>
  <si>
    <t>Koćalo Andrija</t>
  </si>
  <si>
    <t>92.</t>
  </si>
  <si>
    <t>20 / 17</t>
  </si>
  <si>
    <t>Pertunaj Andrea</t>
  </si>
  <si>
    <t>93.</t>
  </si>
  <si>
    <t>94 / 17</t>
  </si>
  <si>
    <t>Radusinović Jovan</t>
  </si>
  <si>
    <t>94.</t>
  </si>
  <si>
    <t>95 / 17</t>
  </si>
  <si>
    <t>Tošković Nina</t>
  </si>
  <si>
    <t>seminarski</t>
  </si>
  <si>
    <t>Đinović Anđela</t>
  </si>
  <si>
    <t>27 / 16</t>
  </si>
  <si>
    <t>Popović Nikolina</t>
  </si>
  <si>
    <t>46 / 16</t>
  </si>
  <si>
    <t>Ledinić Emir</t>
  </si>
  <si>
    <t>54 / 16</t>
  </si>
  <si>
    <t>Bulatović Sonja</t>
  </si>
  <si>
    <t>85 / 16</t>
  </si>
  <si>
    <t>Marović Nebojša</t>
  </si>
  <si>
    <t xml:space="preserve"> 4/15</t>
  </si>
  <si>
    <t>Maraš Aleksandra</t>
  </si>
  <si>
    <t>25 / 15</t>
  </si>
  <si>
    <t>Raonić Svetozar</t>
  </si>
  <si>
    <t>60 / 15</t>
  </si>
  <si>
    <t>Marić Nataša</t>
  </si>
  <si>
    <t>73 / 15</t>
  </si>
  <si>
    <t>Popadić Vanja</t>
  </si>
  <si>
    <t>85 / 15</t>
  </si>
  <si>
    <t>Jovanović Nikolina</t>
  </si>
  <si>
    <t>94 / 15</t>
  </si>
  <si>
    <t>Lalić Nikolina</t>
  </si>
  <si>
    <t>26 / 14</t>
  </si>
  <si>
    <t>Matović Milica</t>
  </si>
  <si>
    <t>77 / 14</t>
  </si>
  <si>
    <t>Jaredić Teodora</t>
  </si>
  <si>
    <t>113 / 14</t>
  </si>
  <si>
    <t>Bulatović Dušan</t>
  </si>
  <si>
    <t xml:space="preserve"> 6/13</t>
  </si>
  <si>
    <t>Čurović Marija</t>
  </si>
  <si>
    <t>42 / 11</t>
  </si>
  <si>
    <t>Boljević Luka</t>
  </si>
  <si>
    <t>215 / 11</t>
  </si>
  <si>
    <t>Arčon Ivona</t>
  </si>
  <si>
    <t>105 / 06</t>
  </si>
  <si>
    <t>Mandić Jelena</t>
  </si>
  <si>
    <t>STUDIJSKI PROGRAM: MENADŽMENT - Bijelo Polje, studijska godina 2020/2021.</t>
  </si>
  <si>
    <t>51 / 20</t>
  </si>
  <si>
    <t>Burdžović Elma</t>
  </si>
  <si>
    <t>Dubak Irena</t>
  </si>
  <si>
    <t>Stanišić Saša</t>
  </si>
  <si>
    <t xml:space="preserve"> 5/19</t>
  </si>
  <si>
    <t>Vreva Arnela</t>
  </si>
  <si>
    <t>Suljević Armin</t>
  </si>
  <si>
    <t>Begović Emina</t>
  </si>
  <si>
    <t>Šekularac Filip</t>
  </si>
  <si>
    <t>Korać Miro</t>
  </si>
  <si>
    <t>Mekić Elma</t>
  </si>
  <si>
    <t>Jokić Kristina</t>
  </si>
  <si>
    <t>Kapetanović Nerma</t>
  </si>
  <si>
    <t>Džeko Nermin</t>
  </si>
  <si>
    <t>Hoti Emin</t>
  </si>
  <si>
    <t>Hadžibegović Maida</t>
  </si>
  <si>
    <t>Drpljanin Elvedin</t>
  </si>
  <si>
    <t>Hasanović Ajla</t>
  </si>
  <si>
    <t>Ćatović Sanida</t>
  </si>
  <si>
    <r>
      <rPr>
        <sz val="11"/>
        <color rgb="FF000000"/>
        <rFont val="Calibri"/>
        <family val="2"/>
        <charset val="238"/>
      </rPr>
      <t>Kurtaj-</t>
    </r>
    <r>
      <rPr>
        <sz val="12"/>
        <color rgb="FF303030"/>
        <rFont val="Ubuntu"/>
        <charset val="1"/>
      </rPr>
      <t xml:space="preserve">Hajdarpasic </t>
    </r>
    <r>
      <rPr>
        <sz val="11"/>
        <color rgb="FF000000"/>
        <rFont val="Calibri"/>
        <family val="2"/>
        <charset val="238"/>
      </rPr>
      <t>Zilha</t>
    </r>
  </si>
  <si>
    <t>Krkalović Marko</t>
  </si>
  <si>
    <t>33 / 19</t>
  </si>
  <si>
    <t>Milanović Anđela</t>
  </si>
  <si>
    <t>Stojanović Eva</t>
  </si>
  <si>
    <t>Glavatović Andrea</t>
  </si>
  <si>
    <t>Zlajić Nemanja</t>
  </si>
  <si>
    <t>Šćekić Stefan</t>
  </si>
  <si>
    <t>Škrijelj Amina</t>
  </si>
  <si>
    <t>Sijarić Almin</t>
  </si>
  <si>
    <t>50 / 19</t>
  </si>
  <si>
    <t>Lukač Alma</t>
  </si>
  <si>
    <t>51 / 19</t>
  </si>
  <si>
    <t>Jovančević Marina</t>
  </si>
  <si>
    <t>20 / 18</t>
  </si>
  <si>
    <t>Mehonjić Zinaida</t>
  </si>
  <si>
    <t>29 / 18</t>
  </si>
  <si>
    <t>Borančić Dilara</t>
  </si>
  <si>
    <t>43 / 14</t>
  </si>
  <si>
    <t>Kasumović Aida</t>
  </si>
  <si>
    <t>57 / 09</t>
  </si>
  <si>
    <t>Šebek Slobodan</t>
  </si>
</sst>
</file>

<file path=xl/styles.xml><?xml version="1.0" encoding="utf-8"?>
<styleSheet xmlns="http://schemas.openxmlformats.org/spreadsheetml/2006/main">
  <numFmts count="1">
    <numFmt numFmtId="164" formatCode="mm/yy"/>
  </numFmts>
  <fonts count="12"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5.6"/>
      <color rgb="FF303030"/>
      <name val="Ubuntu"/>
    </font>
    <font>
      <b/>
      <sz val="8"/>
      <color rgb="FF000000"/>
      <name val="Tahoma"/>
      <family val="2"/>
      <charset val="1"/>
    </font>
    <font>
      <sz val="8"/>
      <color rgb="FF000000"/>
      <name val="Tahoma"/>
      <family val="2"/>
      <charset val="1"/>
    </font>
    <font>
      <sz val="10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1C1C1C"/>
      <name val="Calibri"/>
      <family val="2"/>
      <charset val="238"/>
    </font>
    <font>
      <sz val="12"/>
      <color rgb="FF303030"/>
      <name val="Ubuntu"/>
      <family val="2"/>
      <charset val="1"/>
    </font>
    <font>
      <sz val="11"/>
      <color rgb="FFCE181E"/>
      <name val="Calibri"/>
      <family val="2"/>
      <charset val="238"/>
    </font>
    <font>
      <sz val="12"/>
      <color rgb="FF303030"/>
      <name val="Ubuntu"/>
      <charset val="1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 applyFont="1"/>
    <xf numFmtId="0" fontId="1" fillId="0" borderId="0" xfId="0" applyFont="1"/>
    <xf numFmtId="0" fontId="0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7" fillId="0" borderId="0" xfId="0" applyFont="1"/>
    <xf numFmtId="0" fontId="0" fillId="0" borderId="0" xfId="0" applyFont="1"/>
    <xf numFmtId="0" fontId="8" fillId="0" borderId="0" xfId="0" applyFont="1" applyAlignment="1">
      <alignment horizontal="left" wrapText="1"/>
    </xf>
    <xf numFmtId="0" fontId="9" fillId="0" borderId="0" xfId="0" applyFont="1"/>
    <xf numFmtId="0" fontId="1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1C1C1C"/>
      <rgbColor rgb="FFCE181E"/>
      <rgbColor rgb="FF993366"/>
      <rgbColor rgb="FF333399"/>
      <rgbColor rgb="FF30303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1232280</xdr:colOff>
      <xdr:row>47</xdr:row>
      <xdr:rowOff>190440</xdr:rowOff>
    </xdr:to>
    <xdr:sp macro="" textlink="">
      <xdr:nvSpPr>
        <xdr:cNvPr id="2" name="CustomShape 1" hidden="1"/>
        <xdr:cNvSpPr/>
      </xdr:nvSpPr>
      <xdr:spPr>
        <a:xfrm>
          <a:off x="0" y="0"/>
          <a:ext cx="12575880" cy="941796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4"/>
  <sheetViews>
    <sheetView tabSelected="1" topLeftCell="B68" zoomScale="124" zoomScaleNormal="124" workbookViewId="0">
      <selection activeCell="G85" sqref="G85"/>
    </sheetView>
  </sheetViews>
  <sheetFormatPr defaultRowHeight="15"/>
  <cols>
    <col min="1" max="2" width="8.625" customWidth="1"/>
    <col min="3" max="3" width="25.125" customWidth="1"/>
    <col min="4" max="4" width="22.875" hidden="1" customWidth="1"/>
    <col min="5" max="5" width="8.625" hidden="1" customWidth="1"/>
    <col min="6" max="6" width="16.375" hidden="1" customWidth="1"/>
    <col min="7" max="1017" width="8.625" customWidth="1"/>
    <col min="1018" max="1025" width="9.125" customWidth="1"/>
  </cols>
  <sheetData>
    <row r="1" spans="1:9">
      <c r="A1" t="s">
        <v>0</v>
      </c>
    </row>
    <row r="2" spans="1:9">
      <c r="A2" t="s">
        <v>1</v>
      </c>
    </row>
    <row r="4" spans="1:9">
      <c r="A4" t="s">
        <v>2</v>
      </c>
      <c r="B4" t="s">
        <v>3</v>
      </c>
      <c r="C4" t="s">
        <v>4</v>
      </c>
    </row>
    <row r="5" spans="1:9">
      <c r="D5" t="s">
        <v>5</v>
      </c>
      <c r="E5" t="s">
        <v>6</v>
      </c>
      <c r="F5" t="s">
        <v>7</v>
      </c>
      <c r="G5" t="s">
        <v>8</v>
      </c>
      <c r="H5" t="s">
        <v>9</v>
      </c>
      <c r="I5" t="s">
        <v>10</v>
      </c>
    </row>
    <row r="6" spans="1:9">
      <c r="A6" t="s">
        <v>11</v>
      </c>
      <c r="B6" s="1" t="s">
        <v>12</v>
      </c>
      <c r="C6" t="s">
        <v>13</v>
      </c>
      <c r="D6">
        <v>30</v>
      </c>
      <c r="E6">
        <v>35</v>
      </c>
      <c r="F6">
        <v>4</v>
      </c>
      <c r="G6">
        <v>30</v>
      </c>
      <c r="H6">
        <f t="shared" ref="H6:H37" si="0">D6+E6+F6+G6</f>
        <v>99</v>
      </c>
      <c r="I6" t="str">
        <f t="shared" ref="I6:I37" si="1">IF(H6&gt;=89,"A",IF(H6&gt;=79,"B",IF(H6&gt;=69,"C",IF(H6&gt;=59,"D",IF(H6&gt;=49,"E",0)))))</f>
        <v>A</v>
      </c>
    </row>
    <row r="7" spans="1:9" ht="13.9" customHeight="1">
      <c r="A7" t="s">
        <v>14</v>
      </c>
      <c r="B7" s="1" t="s">
        <v>15</v>
      </c>
      <c r="C7" t="s">
        <v>16</v>
      </c>
      <c r="D7">
        <v>19.5</v>
      </c>
      <c r="E7">
        <v>35</v>
      </c>
      <c r="F7">
        <v>4.5</v>
      </c>
      <c r="G7">
        <v>20</v>
      </c>
      <c r="H7">
        <f t="shared" si="0"/>
        <v>79</v>
      </c>
      <c r="I7" t="str">
        <f t="shared" si="1"/>
        <v>B</v>
      </c>
    </row>
    <row r="8" spans="1:9">
      <c r="A8" t="s">
        <v>17</v>
      </c>
      <c r="B8" s="1" t="s">
        <v>18</v>
      </c>
      <c r="C8" t="s">
        <v>19</v>
      </c>
      <c r="D8">
        <v>25</v>
      </c>
      <c r="E8">
        <v>35</v>
      </c>
      <c r="G8">
        <v>30</v>
      </c>
      <c r="H8">
        <f t="shared" si="0"/>
        <v>90</v>
      </c>
      <c r="I8" t="str">
        <f t="shared" si="1"/>
        <v>A</v>
      </c>
    </row>
    <row r="9" spans="1:9">
      <c r="A9" t="s">
        <v>20</v>
      </c>
      <c r="B9" s="1" t="s">
        <v>21</v>
      </c>
      <c r="C9" t="s">
        <v>22</v>
      </c>
      <c r="D9">
        <v>21.5</v>
      </c>
      <c r="E9">
        <v>33</v>
      </c>
      <c r="G9">
        <v>25.5</v>
      </c>
      <c r="H9">
        <f t="shared" si="0"/>
        <v>80</v>
      </c>
      <c r="I9" t="str">
        <f t="shared" si="1"/>
        <v>B</v>
      </c>
    </row>
    <row r="10" spans="1:9">
      <c r="A10" t="s">
        <v>23</v>
      </c>
      <c r="B10" s="1" t="s">
        <v>24</v>
      </c>
      <c r="C10" t="s">
        <v>25</v>
      </c>
      <c r="D10">
        <v>29</v>
      </c>
      <c r="E10">
        <v>31</v>
      </c>
      <c r="F10">
        <v>0.5</v>
      </c>
      <c r="H10">
        <f t="shared" si="0"/>
        <v>60.5</v>
      </c>
      <c r="I10" t="str">
        <f t="shared" si="1"/>
        <v>D</v>
      </c>
    </row>
    <row r="11" spans="1:9">
      <c r="A11" t="s">
        <v>26</v>
      </c>
      <c r="B11" s="1" t="s">
        <v>27</v>
      </c>
      <c r="C11" t="s">
        <v>28</v>
      </c>
      <c r="D11">
        <v>16.5</v>
      </c>
      <c r="E11">
        <v>34</v>
      </c>
      <c r="F11">
        <v>3</v>
      </c>
      <c r="G11">
        <v>5.5</v>
      </c>
      <c r="H11">
        <f t="shared" si="0"/>
        <v>59</v>
      </c>
      <c r="I11" t="str">
        <f t="shared" si="1"/>
        <v>D</v>
      </c>
    </row>
    <row r="12" spans="1:9">
      <c r="A12" t="s">
        <v>29</v>
      </c>
      <c r="B12" s="1" t="s">
        <v>30</v>
      </c>
      <c r="C12" t="s">
        <v>31</v>
      </c>
      <c r="D12">
        <v>12</v>
      </c>
      <c r="E12">
        <v>23</v>
      </c>
      <c r="F12">
        <v>2</v>
      </c>
      <c r="H12">
        <f t="shared" si="0"/>
        <v>37</v>
      </c>
      <c r="I12">
        <f t="shared" si="1"/>
        <v>0</v>
      </c>
    </row>
    <row r="13" spans="1:9">
      <c r="A13" t="s">
        <v>32</v>
      </c>
      <c r="B13" t="s">
        <v>33</v>
      </c>
      <c r="C13" t="s">
        <v>34</v>
      </c>
      <c r="D13">
        <v>22.5</v>
      </c>
      <c r="E13">
        <v>33</v>
      </c>
      <c r="F13">
        <v>3.5</v>
      </c>
      <c r="H13">
        <f t="shared" si="0"/>
        <v>59</v>
      </c>
      <c r="I13" t="str">
        <f t="shared" si="1"/>
        <v>D</v>
      </c>
    </row>
    <row r="14" spans="1:9">
      <c r="A14" t="s">
        <v>35</v>
      </c>
      <c r="B14" t="s">
        <v>36</v>
      </c>
      <c r="C14" t="s">
        <v>37</v>
      </c>
      <c r="D14">
        <v>25.5</v>
      </c>
      <c r="E14">
        <v>26.5</v>
      </c>
      <c r="H14">
        <f t="shared" si="0"/>
        <v>52</v>
      </c>
      <c r="I14" t="str">
        <f t="shared" si="1"/>
        <v>E</v>
      </c>
    </row>
    <row r="15" spans="1:9">
      <c r="A15" t="s">
        <v>38</v>
      </c>
      <c r="B15" t="s">
        <v>39</v>
      </c>
      <c r="C15" t="s">
        <v>40</v>
      </c>
      <c r="D15">
        <v>21</v>
      </c>
      <c r="E15">
        <v>34</v>
      </c>
      <c r="H15">
        <f t="shared" si="0"/>
        <v>55</v>
      </c>
      <c r="I15" t="str">
        <f t="shared" si="1"/>
        <v>E</v>
      </c>
    </row>
    <row r="16" spans="1:9">
      <c r="A16" t="s">
        <v>41</v>
      </c>
      <c r="B16" t="s">
        <v>42</v>
      </c>
      <c r="C16" t="s">
        <v>43</v>
      </c>
      <c r="E16">
        <v>27</v>
      </c>
      <c r="F16">
        <v>4</v>
      </c>
      <c r="G16">
        <v>30</v>
      </c>
      <c r="H16">
        <f t="shared" si="0"/>
        <v>61</v>
      </c>
      <c r="I16" t="str">
        <f t="shared" si="1"/>
        <v>D</v>
      </c>
    </row>
    <row r="17" spans="1:9">
      <c r="A17" t="s">
        <v>44</v>
      </c>
      <c r="B17" t="s">
        <v>45</v>
      </c>
      <c r="C17" t="s">
        <v>46</v>
      </c>
      <c r="D17">
        <v>24</v>
      </c>
      <c r="E17">
        <v>35</v>
      </c>
      <c r="F17">
        <v>5</v>
      </c>
      <c r="G17">
        <v>27.5</v>
      </c>
      <c r="H17">
        <f t="shared" si="0"/>
        <v>91.5</v>
      </c>
      <c r="I17" t="str">
        <f t="shared" si="1"/>
        <v>A</v>
      </c>
    </row>
    <row r="18" spans="1:9">
      <c r="A18" t="s">
        <v>47</v>
      </c>
      <c r="B18" t="s">
        <v>48</v>
      </c>
      <c r="C18" t="s">
        <v>49</v>
      </c>
      <c r="D18">
        <v>22.5</v>
      </c>
      <c r="E18">
        <v>34</v>
      </c>
      <c r="F18">
        <v>4</v>
      </c>
      <c r="G18">
        <v>18.5</v>
      </c>
      <c r="H18">
        <f t="shared" si="0"/>
        <v>79</v>
      </c>
      <c r="I18" t="str">
        <f t="shared" si="1"/>
        <v>B</v>
      </c>
    </row>
    <row r="19" spans="1:9">
      <c r="A19" t="s">
        <v>50</v>
      </c>
      <c r="B19" t="s">
        <v>51</v>
      </c>
      <c r="C19" t="s">
        <v>52</v>
      </c>
      <c r="D19">
        <v>19.5</v>
      </c>
      <c r="E19">
        <v>27</v>
      </c>
      <c r="G19">
        <v>2.5</v>
      </c>
      <c r="H19">
        <f t="shared" si="0"/>
        <v>49</v>
      </c>
      <c r="I19" t="str">
        <f t="shared" si="1"/>
        <v>E</v>
      </c>
    </row>
    <row r="20" spans="1:9">
      <c r="A20" t="s">
        <v>53</v>
      </c>
      <c r="B20" t="s">
        <v>54</v>
      </c>
      <c r="C20" t="s">
        <v>55</v>
      </c>
      <c r="D20">
        <v>19.5</v>
      </c>
      <c r="E20">
        <v>33</v>
      </c>
      <c r="F20">
        <v>2.5</v>
      </c>
      <c r="H20">
        <f t="shared" si="0"/>
        <v>55</v>
      </c>
      <c r="I20" t="str">
        <f t="shared" si="1"/>
        <v>E</v>
      </c>
    </row>
    <row r="21" spans="1:9">
      <c r="A21" t="s">
        <v>56</v>
      </c>
      <c r="B21" t="s">
        <v>57</v>
      </c>
      <c r="C21" t="s">
        <v>58</v>
      </c>
      <c r="D21">
        <v>30</v>
      </c>
      <c r="E21">
        <v>35</v>
      </c>
      <c r="F21">
        <v>3.5</v>
      </c>
      <c r="G21">
        <v>30</v>
      </c>
      <c r="H21">
        <f t="shared" si="0"/>
        <v>98.5</v>
      </c>
      <c r="I21" t="str">
        <f t="shared" si="1"/>
        <v>A</v>
      </c>
    </row>
    <row r="22" spans="1:9">
      <c r="A22" t="s">
        <v>59</v>
      </c>
      <c r="B22" t="s">
        <v>60</v>
      </c>
      <c r="C22" t="s">
        <v>61</v>
      </c>
      <c r="D22">
        <v>22.5</v>
      </c>
      <c r="E22">
        <v>35</v>
      </c>
      <c r="F22">
        <v>4.5</v>
      </c>
      <c r="G22">
        <v>10</v>
      </c>
      <c r="H22">
        <f t="shared" si="0"/>
        <v>72</v>
      </c>
      <c r="I22" t="str">
        <f t="shared" si="1"/>
        <v>C</v>
      </c>
    </row>
    <row r="23" spans="1:9">
      <c r="A23" t="s">
        <v>62</v>
      </c>
      <c r="B23" t="s">
        <v>63</v>
      </c>
      <c r="C23" t="s">
        <v>64</v>
      </c>
      <c r="D23">
        <v>16</v>
      </c>
      <c r="E23">
        <v>35</v>
      </c>
      <c r="H23">
        <f t="shared" si="0"/>
        <v>51</v>
      </c>
      <c r="I23" t="str">
        <f t="shared" si="1"/>
        <v>E</v>
      </c>
    </row>
    <row r="24" spans="1:9">
      <c r="A24" t="s">
        <v>65</v>
      </c>
      <c r="B24" t="s">
        <v>66</v>
      </c>
      <c r="C24" t="s">
        <v>67</v>
      </c>
      <c r="D24">
        <v>10.5</v>
      </c>
      <c r="E24">
        <v>23.5</v>
      </c>
      <c r="H24">
        <f t="shared" si="0"/>
        <v>34</v>
      </c>
      <c r="I24">
        <f t="shared" si="1"/>
        <v>0</v>
      </c>
    </row>
    <row r="25" spans="1:9">
      <c r="A25" t="s">
        <v>68</v>
      </c>
      <c r="B25" t="s">
        <v>69</v>
      </c>
      <c r="C25" t="s">
        <v>70</v>
      </c>
      <c r="D25">
        <v>30</v>
      </c>
      <c r="E25">
        <v>31</v>
      </c>
      <c r="F25">
        <v>3.5</v>
      </c>
      <c r="H25">
        <f t="shared" si="0"/>
        <v>64.5</v>
      </c>
      <c r="I25" t="str">
        <f t="shared" si="1"/>
        <v>D</v>
      </c>
    </row>
    <row r="26" spans="1:9">
      <c r="A26" t="s">
        <v>71</v>
      </c>
      <c r="B26" t="s">
        <v>72</v>
      </c>
      <c r="C26" t="s">
        <v>73</v>
      </c>
      <c r="D26">
        <v>22.5</v>
      </c>
      <c r="E26">
        <v>35</v>
      </c>
      <c r="F26">
        <v>4.5</v>
      </c>
      <c r="G26">
        <v>28</v>
      </c>
      <c r="H26">
        <f t="shared" si="0"/>
        <v>90</v>
      </c>
      <c r="I26" t="str">
        <f t="shared" si="1"/>
        <v>A</v>
      </c>
    </row>
    <row r="27" spans="1:9">
      <c r="A27" t="s">
        <v>74</v>
      </c>
      <c r="B27" t="s">
        <v>75</v>
      </c>
      <c r="C27" t="s">
        <v>76</v>
      </c>
      <c r="D27">
        <v>13.5</v>
      </c>
      <c r="E27">
        <v>27.5</v>
      </c>
      <c r="G27">
        <v>2.5</v>
      </c>
      <c r="H27">
        <f t="shared" si="0"/>
        <v>43.5</v>
      </c>
      <c r="I27">
        <f t="shared" si="1"/>
        <v>0</v>
      </c>
    </row>
    <row r="28" spans="1:9">
      <c r="A28" t="s">
        <v>77</v>
      </c>
      <c r="B28" t="s">
        <v>78</v>
      </c>
      <c r="C28" t="s">
        <v>79</v>
      </c>
      <c r="D28">
        <v>21</v>
      </c>
      <c r="E28">
        <v>34.5</v>
      </c>
      <c r="F28">
        <v>4</v>
      </c>
      <c r="G28">
        <v>15</v>
      </c>
      <c r="H28">
        <f t="shared" si="0"/>
        <v>74.5</v>
      </c>
      <c r="I28" t="str">
        <f t="shared" si="1"/>
        <v>C</v>
      </c>
    </row>
    <row r="29" spans="1:9">
      <c r="A29" t="s">
        <v>80</v>
      </c>
      <c r="B29" t="s">
        <v>81</v>
      </c>
      <c r="C29" t="s">
        <v>82</v>
      </c>
      <c r="D29">
        <v>24</v>
      </c>
      <c r="E29">
        <v>35</v>
      </c>
      <c r="F29">
        <v>2</v>
      </c>
      <c r="G29">
        <v>22.5</v>
      </c>
      <c r="H29">
        <f t="shared" si="0"/>
        <v>83.5</v>
      </c>
      <c r="I29" t="str">
        <f t="shared" si="1"/>
        <v>B</v>
      </c>
    </row>
    <row r="30" spans="1:9">
      <c r="A30" t="s">
        <v>83</v>
      </c>
      <c r="B30" t="s">
        <v>84</v>
      </c>
      <c r="C30" t="s">
        <v>85</v>
      </c>
      <c r="D30">
        <v>18.5</v>
      </c>
      <c r="E30">
        <v>34.5</v>
      </c>
      <c r="H30">
        <f t="shared" si="0"/>
        <v>53</v>
      </c>
      <c r="I30" t="str">
        <f t="shared" si="1"/>
        <v>E</v>
      </c>
    </row>
    <row r="31" spans="1:9">
      <c r="A31" t="s">
        <v>86</v>
      </c>
      <c r="B31" t="s">
        <v>87</v>
      </c>
      <c r="C31" t="s">
        <v>88</v>
      </c>
      <c r="D31">
        <v>27</v>
      </c>
      <c r="E31">
        <v>35</v>
      </c>
      <c r="F31">
        <v>4.5</v>
      </c>
      <c r="G31">
        <v>25.5</v>
      </c>
      <c r="H31">
        <f t="shared" si="0"/>
        <v>92</v>
      </c>
      <c r="I31" t="str">
        <f t="shared" si="1"/>
        <v>A</v>
      </c>
    </row>
    <row r="32" spans="1:9">
      <c r="A32" t="s">
        <v>89</v>
      </c>
      <c r="B32" t="s">
        <v>90</v>
      </c>
      <c r="C32" t="s">
        <v>91</v>
      </c>
      <c r="D32">
        <v>21</v>
      </c>
      <c r="E32">
        <v>35</v>
      </c>
      <c r="F32">
        <v>3.5</v>
      </c>
      <c r="G32">
        <v>30</v>
      </c>
      <c r="H32">
        <f t="shared" si="0"/>
        <v>89.5</v>
      </c>
      <c r="I32" t="str">
        <f t="shared" si="1"/>
        <v>A</v>
      </c>
    </row>
    <row r="33" spans="1:9">
      <c r="A33" t="s">
        <v>92</v>
      </c>
      <c r="B33" t="s">
        <v>93</v>
      </c>
      <c r="C33" t="s">
        <v>94</v>
      </c>
      <c r="D33">
        <v>12</v>
      </c>
      <c r="E33">
        <v>33</v>
      </c>
      <c r="F33">
        <v>2</v>
      </c>
      <c r="H33">
        <f t="shared" si="0"/>
        <v>47</v>
      </c>
      <c r="I33">
        <f t="shared" si="1"/>
        <v>0</v>
      </c>
    </row>
    <row r="34" spans="1:9">
      <c r="A34" t="s">
        <v>95</v>
      </c>
      <c r="B34" t="s">
        <v>96</v>
      </c>
      <c r="C34" t="s">
        <v>97</v>
      </c>
      <c r="D34">
        <v>21</v>
      </c>
      <c r="E34">
        <v>29</v>
      </c>
      <c r="G34">
        <v>10</v>
      </c>
      <c r="H34">
        <f t="shared" si="0"/>
        <v>60</v>
      </c>
      <c r="I34" t="str">
        <f t="shared" si="1"/>
        <v>D</v>
      </c>
    </row>
    <row r="35" spans="1:9">
      <c r="A35" t="s">
        <v>98</v>
      </c>
      <c r="B35" t="s">
        <v>99</v>
      </c>
      <c r="C35" t="s">
        <v>100</v>
      </c>
      <c r="D35">
        <v>18.5</v>
      </c>
      <c r="E35">
        <v>27</v>
      </c>
      <c r="H35">
        <f t="shared" si="0"/>
        <v>45.5</v>
      </c>
      <c r="I35">
        <f t="shared" si="1"/>
        <v>0</v>
      </c>
    </row>
    <row r="36" spans="1:9">
      <c r="A36" t="s">
        <v>101</v>
      </c>
      <c r="B36" t="s">
        <v>102</v>
      </c>
      <c r="C36" t="s">
        <v>103</v>
      </c>
      <c r="D36">
        <v>12</v>
      </c>
      <c r="E36">
        <v>35</v>
      </c>
      <c r="G36">
        <v>12</v>
      </c>
      <c r="H36">
        <f t="shared" si="0"/>
        <v>59</v>
      </c>
      <c r="I36" t="str">
        <f t="shared" si="1"/>
        <v>D</v>
      </c>
    </row>
    <row r="37" spans="1:9">
      <c r="A37" t="s">
        <v>104</v>
      </c>
      <c r="B37" t="s">
        <v>105</v>
      </c>
      <c r="C37" t="s">
        <v>106</v>
      </c>
      <c r="D37">
        <v>21</v>
      </c>
      <c r="E37">
        <v>35</v>
      </c>
      <c r="H37">
        <f t="shared" si="0"/>
        <v>56</v>
      </c>
      <c r="I37" t="str">
        <f t="shared" si="1"/>
        <v>E</v>
      </c>
    </row>
    <row r="38" spans="1:9">
      <c r="A38" t="s">
        <v>107</v>
      </c>
      <c r="B38" t="s">
        <v>108</v>
      </c>
      <c r="C38" t="s">
        <v>109</v>
      </c>
      <c r="D38">
        <v>12</v>
      </c>
      <c r="E38">
        <v>31</v>
      </c>
      <c r="F38">
        <v>2</v>
      </c>
      <c r="G38">
        <v>10</v>
      </c>
      <c r="H38">
        <f t="shared" ref="H38:H69" si="2">D38+E38+F38+G38</f>
        <v>55</v>
      </c>
      <c r="I38" t="str">
        <f t="shared" ref="I38:I69" si="3">IF(H38&gt;=89,"A",IF(H38&gt;=79,"B",IF(H38&gt;=69,"C",IF(H38&gt;=59,"D",IF(H38&gt;=49,"E",0)))))</f>
        <v>E</v>
      </c>
    </row>
    <row r="39" spans="1:9">
      <c r="A39" t="s">
        <v>110</v>
      </c>
      <c r="B39" t="s">
        <v>111</v>
      </c>
      <c r="C39" t="s">
        <v>112</v>
      </c>
      <c r="D39">
        <v>9</v>
      </c>
      <c r="E39">
        <v>27.5</v>
      </c>
      <c r="F39">
        <v>2</v>
      </c>
      <c r="G39">
        <v>22.5</v>
      </c>
      <c r="H39">
        <f t="shared" si="2"/>
        <v>61</v>
      </c>
      <c r="I39" t="str">
        <f t="shared" si="3"/>
        <v>D</v>
      </c>
    </row>
    <row r="40" spans="1:9">
      <c r="A40" t="s">
        <v>113</v>
      </c>
      <c r="B40" t="s">
        <v>114</v>
      </c>
      <c r="C40" t="s">
        <v>115</v>
      </c>
      <c r="D40">
        <v>29</v>
      </c>
      <c r="E40">
        <v>35</v>
      </c>
      <c r="F40">
        <v>5</v>
      </c>
      <c r="G40">
        <v>30</v>
      </c>
      <c r="H40">
        <f t="shared" si="2"/>
        <v>99</v>
      </c>
      <c r="I40" t="str">
        <f t="shared" si="3"/>
        <v>A</v>
      </c>
    </row>
    <row r="41" spans="1:9">
      <c r="A41" t="s">
        <v>116</v>
      </c>
      <c r="B41" t="s">
        <v>117</v>
      </c>
      <c r="C41" t="s">
        <v>118</v>
      </c>
      <c r="D41">
        <v>21</v>
      </c>
      <c r="E41">
        <v>35</v>
      </c>
      <c r="F41">
        <v>3.5</v>
      </c>
      <c r="H41">
        <f t="shared" si="2"/>
        <v>59.5</v>
      </c>
      <c r="I41" t="str">
        <f t="shared" si="3"/>
        <v>D</v>
      </c>
    </row>
    <row r="42" spans="1:9">
      <c r="A42" t="s">
        <v>119</v>
      </c>
      <c r="B42" t="s">
        <v>120</v>
      </c>
      <c r="C42" t="s">
        <v>121</v>
      </c>
      <c r="D42">
        <v>21</v>
      </c>
      <c r="E42">
        <v>35</v>
      </c>
      <c r="F42">
        <v>3.5</v>
      </c>
      <c r="G42">
        <v>10</v>
      </c>
      <c r="H42">
        <f t="shared" si="2"/>
        <v>69.5</v>
      </c>
      <c r="I42" t="str">
        <f t="shared" si="3"/>
        <v>C</v>
      </c>
    </row>
    <row r="43" spans="1:9">
      <c r="A43" t="s">
        <v>122</v>
      </c>
      <c r="B43" t="s">
        <v>123</v>
      </c>
      <c r="C43" t="s">
        <v>124</v>
      </c>
      <c r="D43">
        <v>22.5</v>
      </c>
      <c r="E43">
        <v>24</v>
      </c>
      <c r="F43">
        <v>4.5</v>
      </c>
      <c r="H43">
        <f t="shared" si="2"/>
        <v>51</v>
      </c>
      <c r="I43" t="str">
        <f t="shared" si="3"/>
        <v>E</v>
      </c>
    </row>
    <row r="44" spans="1:9">
      <c r="A44" t="s">
        <v>125</v>
      </c>
      <c r="B44" t="s">
        <v>126</v>
      </c>
      <c r="C44" t="s">
        <v>127</v>
      </c>
      <c r="D44">
        <v>10.5</v>
      </c>
      <c r="E44" s="2">
        <v>21</v>
      </c>
      <c r="F44" s="2"/>
      <c r="H44">
        <f t="shared" si="2"/>
        <v>31.5</v>
      </c>
      <c r="I44">
        <f t="shared" si="3"/>
        <v>0</v>
      </c>
    </row>
    <row r="45" spans="1:9">
      <c r="A45" t="s">
        <v>128</v>
      </c>
      <c r="B45" t="s">
        <v>129</v>
      </c>
      <c r="C45" t="s">
        <v>130</v>
      </c>
      <c r="D45">
        <v>12.5</v>
      </c>
      <c r="E45">
        <v>35</v>
      </c>
      <c r="H45">
        <f t="shared" si="2"/>
        <v>47.5</v>
      </c>
      <c r="I45">
        <f t="shared" si="3"/>
        <v>0</v>
      </c>
    </row>
    <row r="46" spans="1:9">
      <c r="A46" t="s">
        <v>131</v>
      </c>
      <c r="B46" t="s">
        <v>132</v>
      </c>
      <c r="C46" t="s">
        <v>133</v>
      </c>
      <c r="D46">
        <v>19</v>
      </c>
      <c r="E46">
        <v>27</v>
      </c>
      <c r="H46">
        <f t="shared" si="2"/>
        <v>46</v>
      </c>
      <c r="I46">
        <f t="shared" si="3"/>
        <v>0</v>
      </c>
    </row>
    <row r="47" spans="1:9">
      <c r="A47" t="s">
        <v>134</v>
      </c>
      <c r="B47" t="s">
        <v>135</v>
      </c>
      <c r="C47" t="s">
        <v>136</v>
      </c>
      <c r="H47">
        <f t="shared" si="2"/>
        <v>0</v>
      </c>
      <c r="I47">
        <f t="shared" si="3"/>
        <v>0</v>
      </c>
    </row>
    <row r="48" spans="1:9">
      <c r="A48" t="s">
        <v>137</v>
      </c>
      <c r="B48" t="s">
        <v>138</v>
      </c>
      <c r="C48" t="s">
        <v>139</v>
      </c>
      <c r="D48">
        <v>18</v>
      </c>
      <c r="E48">
        <v>35</v>
      </c>
      <c r="F48">
        <v>4.5</v>
      </c>
      <c r="H48">
        <f t="shared" si="2"/>
        <v>57.5</v>
      </c>
      <c r="I48" t="str">
        <f t="shared" si="3"/>
        <v>E</v>
      </c>
    </row>
    <row r="49" spans="1:9">
      <c r="A49" t="s">
        <v>140</v>
      </c>
      <c r="B49" t="s">
        <v>141</v>
      </c>
      <c r="C49" t="s">
        <v>142</v>
      </c>
      <c r="D49">
        <v>21</v>
      </c>
      <c r="E49">
        <v>29</v>
      </c>
      <c r="F49">
        <v>5</v>
      </c>
      <c r="G49">
        <v>30</v>
      </c>
      <c r="H49">
        <f t="shared" si="2"/>
        <v>85</v>
      </c>
      <c r="I49" t="str">
        <f t="shared" si="3"/>
        <v>B</v>
      </c>
    </row>
    <row r="50" spans="1:9">
      <c r="A50" t="s">
        <v>143</v>
      </c>
      <c r="B50" t="s">
        <v>144</v>
      </c>
      <c r="C50" t="s">
        <v>145</v>
      </c>
      <c r="D50">
        <v>10.5</v>
      </c>
      <c r="E50">
        <v>35</v>
      </c>
      <c r="F50">
        <v>3.5</v>
      </c>
      <c r="G50">
        <v>22.5</v>
      </c>
      <c r="H50">
        <f t="shared" si="2"/>
        <v>71.5</v>
      </c>
      <c r="I50" t="str">
        <f t="shared" si="3"/>
        <v>C</v>
      </c>
    </row>
    <row r="51" spans="1:9">
      <c r="A51" t="s">
        <v>146</v>
      </c>
      <c r="B51" t="s">
        <v>147</v>
      </c>
      <c r="C51" t="s">
        <v>148</v>
      </c>
      <c r="D51">
        <v>21</v>
      </c>
      <c r="E51">
        <v>35</v>
      </c>
      <c r="F51">
        <v>3.5</v>
      </c>
      <c r="G51">
        <v>23</v>
      </c>
      <c r="H51">
        <f t="shared" si="2"/>
        <v>82.5</v>
      </c>
      <c r="I51" t="str">
        <f t="shared" si="3"/>
        <v>B</v>
      </c>
    </row>
    <row r="52" spans="1:9">
      <c r="A52" t="s">
        <v>149</v>
      </c>
      <c r="B52" t="s">
        <v>150</v>
      </c>
      <c r="C52" t="s">
        <v>151</v>
      </c>
      <c r="D52">
        <v>21</v>
      </c>
      <c r="E52">
        <v>32.5</v>
      </c>
      <c r="G52">
        <v>20</v>
      </c>
      <c r="H52">
        <f t="shared" si="2"/>
        <v>73.5</v>
      </c>
      <c r="I52" t="str">
        <f t="shared" si="3"/>
        <v>C</v>
      </c>
    </row>
    <row r="53" spans="1:9">
      <c r="A53" t="s">
        <v>152</v>
      </c>
      <c r="B53" t="s">
        <v>153</v>
      </c>
      <c r="C53" t="s">
        <v>154</v>
      </c>
      <c r="D53">
        <v>20.5</v>
      </c>
      <c r="E53">
        <v>31</v>
      </c>
      <c r="F53">
        <v>2.5</v>
      </c>
      <c r="G53">
        <v>30</v>
      </c>
      <c r="H53">
        <f t="shared" si="2"/>
        <v>84</v>
      </c>
      <c r="I53" t="str">
        <f t="shared" si="3"/>
        <v>B</v>
      </c>
    </row>
    <row r="54" spans="1:9">
      <c r="A54" t="s">
        <v>155</v>
      </c>
      <c r="B54" t="s">
        <v>156</v>
      </c>
      <c r="C54" t="s">
        <v>157</v>
      </c>
      <c r="D54">
        <v>9</v>
      </c>
      <c r="E54">
        <v>12</v>
      </c>
      <c r="H54">
        <f t="shared" si="2"/>
        <v>21</v>
      </c>
      <c r="I54">
        <f t="shared" si="3"/>
        <v>0</v>
      </c>
    </row>
    <row r="55" spans="1:9">
      <c r="A55" t="s">
        <v>158</v>
      </c>
      <c r="B55" t="s">
        <v>159</v>
      </c>
      <c r="C55" t="s">
        <v>160</v>
      </c>
      <c r="D55">
        <v>13</v>
      </c>
      <c r="E55">
        <v>34</v>
      </c>
      <c r="F55">
        <v>2.5</v>
      </c>
      <c r="H55">
        <f t="shared" si="2"/>
        <v>49.5</v>
      </c>
      <c r="I55" t="str">
        <f t="shared" si="3"/>
        <v>E</v>
      </c>
    </row>
    <row r="56" spans="1:9">
      <c r="A56" t="s">
        <v>161</v>
      </c>
      <c r="B56" t="s">
        <v>162</v>
      </c>
      <c r="C56" t="s">
        <v>163</v>
      </c>
      <c r="D56">
        <v>27</v>
      </c>
      <c r="E56">
        <v>34</v>
      </c>
      <c r="H56">
        <f t="shared" si="2"/>
        <v>61</v>
      </c>
      <c r="I56" t="str">
        <f t="shared" si="3"/>
        <v>D</v>
      </c>
    </row>
    <row r="57" spans="1:9">
      <c r="A57" t="s">
        <v>164</v>
      </c>
      <c r="B57" t="s">
        <v>165</v>
      </c>
      <c r="C57" t="s">
        <v>166</v>
      </c>
      <c r="D57">
        <v>26</v>
      </c>
      <c r="E57">
        <v>35</v>
      </c>
      <c r="F57">
        <v>4</v>
      </c>
      <c r="G57">
        <v>25</v>
      </c>
      <c r="H57">
        <f t="shared" si="2"/>
        <v>90</v>
      </c>
      <c r="I57" t="str">
        <f t="shared" si="3"/>
        <v>A</v>
      </c>
    </row>
    <row r="58" spans="1:9">
      <c r="A58" t="s">
        <v>167</v>
      </c>
      <c r="B58" t="s">
        <v>168</v>
      </c>
      <c r="C58" t="s">
        <v>169</v>
      </c>
      <c r="D58">
        <v>16.5</v>
      </c>
      <c r="E58">
        <v>35</v>
      </c>
      <c r="F58">
        <v>3.5</v>
      </c>
      <c r="G58">
        <v>30</v>
      </c>
      <c r="H58">
        <f t="shared" si="2"/>
        <v>85</v>
      </c>
      <c r="I58" t="str">
        <f t="shared" si="3"/>
        <v>B</v>
      </c>
    </row>
    <row r="59" spans="1:9">
      <c r="A59" t="s">
        <v>170</v>
      </c>
      <c r="B59" t="s">
        <v>171</v>
      </c>
      <c r="C59" t="s">
        <v>172</v>
      </c>
      <c r="D59">
        <v>23.5</v>
      </c>
      <c r="E59">
        <v>35</v>
      </c>
      <c r="F59">
        <v>4</v>
      </c>
      <c r="G59">
        <v>28</v>
      </c>
      <c r="H59">
        <f t="shared" si="2"/>
        <v>90.5</v>
      </c>
      <c r="I59" t="str">
        <f t="shared" si="3"/>
        <v>A</v>
      </c>
    </row>
    <row r="60" spans="1:9">
      <c r="A60" t="s">
        <v>173</v>
      </c>
      <c r="B60" t="s">
        <v>174</v>
      </c>
      <c r="C60" t="s">
        <v>175</v>
      </c>
      <c r="D60">
        <v>22.5</v>
      </c>
      <c r="E60">
        <v>35</v>
      </c>
      <c r="F60">
        <v>4.5</v>
      </c>
      <c r="G60">
        <v>28</v>
      </c>
      <c r="H60">
        <f t="shared" si="2"/>
        <v>90</v>
      </c>
      <c r="I60" t="str">
        <f t="shared" si="3"/>
        <v>A</v>
      </c>
    </row>
    <row r="61" spans="1:9">
      <c r="A61" t="s">
        <v>176</v>
      </c>
      <c r="B61" t="s">
        <v>177</v>
      </c>
      <c r="C61" t="s">
        <v>178</v>
      </c>
      <c r="D61">
        <v>13.5</v>
      </c>
      <c r="E61">
        <v>35</v>
      </c>
      <c r="F61">
        <v>3.5</v>
      </c>
      <c r="G61">
        <v>22.5</v>
      </c>
      <c r="H61">
        <f t="shared" si="2"/>
        <v>74.5</v>
      </c>
      <c r="I61" t="str">
        <f t="shared" si="3"/>
        <v>C</v>
      </c>
    </row>
    <row r="62" spans="1:9">
      <c r="A62" t="s">
        <v>179</v>
      </c>
      <c r="B62" t="s">
        <v>180</v>
      </c>
      <c r="C62" t="s">
        <v>181</v>
      </c>
      <c r="D62">
        <v>17.5</v>
      </c>
      <c r="E62">
        <v>31</v>
      </c>
      <c r="H62">
        <f t="shared" si="2"/>
        <v>48.5</v>
      </c>
      <c r="I62">
        <f t="shared" si="3"/>
        <v>0</v>
      </c>
    </row>
    <row r="63" spans="1:9">
      <c r="A63" t="s">
        <v>182</v>
      </c>
      <c r="B63" t="s">
        <v>183</v>
      </c>
      <c r="C63" t="s">
        <v>184</v>
      </c>
      <c r="D63">
        <v>18</v>
      </c>
      <c r="E63">
        <v>35</v>
      </c>
      <c r="F63">
        <v>4.5</v>
      </c>
      <c r="G63">
        <v>30</v>
      </c>
      <c r="H63">
        <f t="shared" si="2"/>
        <v>87.5</v>
      </c>
      <c r="I63" t="str">
        <f t="shared" si="3"/>
        <v>B</v>
      </c>
    </row>
    <row r="64" spans="1:9">
      <c r="A64" t="s">
        <v>185</v>
      </c>
      <c r="B64" t="s">
        <v>186</v>
      </c>
      <c r="C64" t="s">
        <v>187</v>
      </c>
      <c r="D64">
        <v>27</v>
      </c>
      <c r="E64">
        <v>34.5</v>
      </c>
      <c r="F64">
        <v>3.5</v>
      </c>
      <c r="G64">
        <v>28</v>
      </c>
      <c r="H64">
        <f t="shared" si="2"/>
        <v>93</v>
      </c>
      <c r="I64" t="str">
        <f t="shared" si="3"/>
        <v>A</v>
      </c>
    </row>
    <row r="65" spans="1:9">
      <c r="A65" t="s">
        <v>188</v>
      </c>
      <c r="B65" t="s">
        <v>189</v>
      </c>
      <c r="C65" t="s">
        <v>190</v>
      </c>
      <c r="D65">
        <v>23</v>
      </c>
      <c r="E65">
        <v>31</v>
      </c>
      <c r="G65">
        <v>30</v>
      </c>
      <c r="H65">
        <f t="shared" si="2"/>
        <v>84</v>
      </c>
      <c r="I65" t="str">
        <f t="shared" si="3"/>
        <v>B</v>
      </c>
    </row>
    <row r="66" spans="1:9">
      <c r="A66" t="s">
        <v>191</v>
      </c>
      <c r="B66" t="s">
        <v>192</v>
      </c>
      <c r="C66" t="s">
        <v>193</v>
      </c>
      <c r="D66">
        <v>21</v>
      </c>
      <c r="E66">
        <v>35</v>
      </c>
      <c r="F66">
        <v>3</v>
      </c>
      <c r="G66">
        <v>27.5</v>
      </c>
      <c r="H66">
        <f t="shared" si="2"/>
        <v>86.5</v>
      </c>
      <c r="I66" t="str">
        <f t="shared" si="3"/>
        <v>B</v>
      </c>
    </row>
    <row r="67" spans="1:9">
      <c r="A67" t="s">
        <v>194</v>
      </c>
      <c r="B67" t="s">
        <v>195</v>
      </c>
      <c r="C67" t="s">
        <v>196</v>
      </c>
      <c r="D67">
        <v>13.5</v>
      </c>
      <c r="E67">
        <v>35</v>
      </c>
      <c r="F67">
        <v>4.5</v>
      </c>
      <c r="H67">
        <f t="shared" si="2"/>
        <v>53</v>
      </c>
      <c r="I67" t="str">
        <f t="shared" si="3"/>
        <v>E</v>
      </c>
    </row>
    <row r="68" spans="1:9">
      <c r="A68" t="s">
        <v>197</v>
      </c>
      <c r="B68" t="s">
        <v>198</v>
      </c>
      <c r="C68" t="s">
        <v>199</v>
      </c>
      <c r="G68">
        <v>23</v>
      </c>
      <c r="H68">
        <f t="shared" si="2"/>
        <v>23</v>
      </c>
      <c r="I68">
        <f t="shared" si="3"/>
        <v>0</v>
      </c>
    </row>
    <row r="69" spans="1:9">
      <c r="A69" t="s">
        <v>200</v>
      </c>
      <c r="B69" t="s">
        <v>201</v>
      </c>
      <c r="C69" t="s">
        <v>202</v>
      </c>
      <c r="D69">
        <v>18</v>
      </c>
      <c r="E69">
        <v>31</v>
      </c>
      <c r="H69">
        <f t="shared" si="2"/>
        <v>49</v>
      </c>
      <c r="I69" t="str">
        <f t="shared" si="3"/>
        <v>E</v>
      </c>
    </row>
    <row r="70" spans="1:9">
      <c r="A70" t="s">
        <v>203</v>
      </c>
      <c r="B70" t="s">
        <v>204</v>
      </c>
      <c r="C70" t="s">
        <v>205</v>
      </c>
      <c r="D70">
        <v>25.5</v>
      </c>
      <c r="E70">
        <v>35</v>
      </c>
      <c r="F70">
        <v>5</v>
      </c>
      <c r="G70">
        <v>30</v>
      </c>
      <c r="H70">
        <f t="shared" ref="H70:H101" si="4">D70+E70+F70+G70</f>
        <v>95.5</v>
      </c>
      <c r="I70" t="str">
        <f t="shared" ref="I70:I101" si="5">IF(H70&gt;=89,"A",IF(H70&gt;=79,"B",IF(H70&gt;=69,"C",IF(H70&gt;=59,"D",IF(H70&gt;=49,"E",0)))))</f>
        <v>A</v>
      </c>
    </row>
    <row r="71" spans="1:9">
      <c r="A71" t="s">
        <v>206</v>
      </c>
      <c r="B71" s="1" t="s">
        <v>207</v>
      </c>
      <c r="C71" t="s">
        <v>208</v>
      </c>
      <c r="D71">
        <v>6</v>
      </c>
      <c r="E71">
        <v>34.5</v>
      </c>
      <c r="H71">
        <f t="shared" si="4"/>
        <v>40.5</v>
      </c>
      <c r="I71">
        <f t="shared" si="5"/>
        <v>0</v>
      </c>
    </row>
    <row r="72" spans="1:9">
      <c r="A72" t="s">
        <v>209</v>
      </c>
      <c r="B72" s="1" t="s">
        <v>210</v>
      </c>
      <c r="C72" t="s">
        <v>211</v>
      </c>
      <c r="D72">
        <v>9</v>
      </c>
      <c r="E72">
        <v>31</v>
      </c>
      <c r="G72">
        <v>23</v>
      </c>
      <c r="H72">
        <f t="shared" si="4"/>
        <v>63</v>
      </c>
      <c r="I72" t="str">
        <f t="shared" si="5"/>
        <v>D</v>
      </c>
    </row>
    <row r="73" spans="1:9">
      <c r="A73" t="s">
        <v>212</v>
      </c>
      <c r="B73" t="s">
        <v>213</v>
      </c>
      <c r="C73" t="s">
        <v>214</v>
      </c>
      <c r="D73">
        <v>18</v>
      </c>
      <c r="E73">
        <v>30</v>
      </c>
      <c r="G73">
        <v>2.5</v>
      </c>
      <c r="H73">
        <f t="shared" si="4"/>
        <v>50.5</v>
      </c>
      <c r="I73" t="str">
        <f t="shared" si="5"/>
        <v>E</v>
      </c>
    </row>
    <row r="74" spans="1:9">
      <c r="A74" t="s">
        <v>215</v>
      </c>
      <c r="B74" t="s">
        <v>216</v>
      </c>
      <c r="C74" t="s">
        <v>217</v>
      </c>
      <c r="D74">
        <v>14.5</v>
      </c>
      <c r="E74">
        <v>27</v>
      </c>
      <c r="G74">
        <v>2.5</v>
      </c>
      <c r="H74">
        <f t="shared" si="4"/>
        <v>44</v>
      </c>
      <c r="I74">
        <f t="shared" si="5"/>
        <v>0</v>
      </c>
    </row>
    <row r="75" spans="1:9">
      <c r="A75" t="s">
        <v>218</v>
      </c>
      <c r="B75" t="s">
        <v>219</v>
      </c>
      <c r="C75" t="s">
        <v>220</v>
      </c>
      <c r="D75">
        <v>19</v>
      </c>
      <c r="E75">
        <v>25.5</v>
      </c>
      <c r="H75">
        <f t="shared" si="4"/>
        <v>44.5</v>
      </c>
      <c r="I75">
        <f t="shared" si="5"/>
        <v>0</v>
      </c>
    </row>
    <row r="76" spans="1:9">
      <c r="A76" t="s">
        <v>221</v>
      </c>
      <c r="B76" t="s">
        <v>222</v>
      </c>
      <c r="C76" t="s">
        <v>223</v>
      </c>
      <c r="D76">
        <v>11</v>
      </c>
      <c r="E76">
        <v>24</v>
      </c>
      <c r="H76">
        <f t="shared" si="4"/>
        <v>35</v>
      </c>
      <c r="I76">
        <f t="shared" si="5"/>
        <v>0</v>
      </c>
    </row>
    <row r="77" spans="1:9">
      <c r="A77" t="s">
        <v>224</v>
      </c>
      <c r="B77" t="s">
        <v>225</v>
      </c>
      <c r="C77" t="s">
        <v>226</v>
      </c>
      <c r="D77">
        <v>19.5</v>
      </c>
      <c r="E77">
        <v>35</v>
      </c>
      <c r="H77">
        <f t="shared" si="4"/>
        <v>54.5</v>
      </c>
      <c r="I77" t="str">
        <f t="shared" si="5"/>
        <v>E</v>
      </c>
    </row>
    <row r="78" spans="1:9">
      <c r="A78" t="s">
        <v>227</v>
      </c>
      <c r="B78" t="s">
        <v>228</v>
      </c>
      <c r="C78" t="s">
        <v>229</v>
      </c>
      <c r="D78">
        <v>16</v>
      </c>
      <c r="E78">
        <v>35</v>
      </c>
      <c r="H78">
        <f t="shared" si="4"/>
        <v>51</v>
      </c>
      <c r="I78" t="str">
        <f t="shared" si="5"/>
        <v>E</v>
      </c>
    </row>
    <row r="79" spans="1:9">
      <c r="A79" t="s">
        <v>230</v>
      </c>
      <c r="B79" t="s">
        <v>231</v>
      </c>
      <c r="C79" t="s">
        <v>232</v>
      </c>
      <c r="E79">
        <v>33</v>
      </c>
      <c r="H79">
        <f t="shared" si="4"/>
        <v>33</v>
      </c>
      <c r="I79">
        <f t="shared" si="5"/>
        <v>0</v>
      </c>
    </row>
    <row r="80" spans="1:9">
      <c r="A80" t="s">
        <v>233</v>
      </c>
      <c r="B80" t="s">
        <v>234</v>
      </c>
      <c r="C80" t="s">
        <v>235</v>
      </c>
      <c r="D80">
        <v>19.5</v>
      </c>
      <c r="E80">
        <v>35</v>
      </c>
      <c r="H80">
        <f t="shared" si="4"/>
        <v>54.5</v>
      </c>
      <c r="I80" t="str">
        <f t="shared" si="5"/>
        <v>E</v>
      </c>
    </row>
    <row r="81" spans="1:9">
      <c r="A81" t="s">
        <v>236</v>
      </c>
      <c r="B81" t="s">
        <v>237</v>
      </c>
      <c r="C81" t="s">
        <v>217</v>
      </c>
      <c r="D81">
        <v>7.5</v>
      </c>
      <c r="E81">
        <v>35</v>
      </c>
      <c r="G81">
        <v>2.5</v>
      </c>
      <c r="H81">
        <f t="shared" si="4"/>
        <v>45</v>
      </c>
      <c r="I81">
        <f t="shared" si="5"/>
        <v>0</v>
      </c>
    </row>
    <row r="82" spans="1:9">
      <c r="A82" t="s">
        <v>238</v>
      </c>
      <c r="B82" t="s">
        <v>239</v>
      </c>
      <c r="C82" t="s">
        <v>240</v>
      </c>
      <c r="D82">
        <v>12</v>
      </c>
      <c r="E82">
        <v>35</v>
      </c>
      <c r="H82">
        <f t="shared" si="4"/>
        <v>47</v>
      </c>
      <c r="I82">
        <f t="shared" si="5"/>
        <v>0</v>
      </c>
    </row>
    <row r="83" spans="1:9">
      <c r="A83" t="s">
        <v>241</v>
      </c>
      <c r="B83" t="s">
        <v>242</v>
      </c>
      <c r="C83" t="s">
        <v>243</v>
      </c>
      <c r="D83">
        <v>9</v>
      </c>
      <c r="E83">
        <v>25</v>
      </c>
      <c r="H83">
        <f t="shared" si="4"/>
        <v>34</v>
      </c>
      <c r="I83">
        <f t="shared" si="5"/>
        <v>0</v>
      </c>
    </row>
    <row r="84" spans="1:9">
      <c r="A84" t="s">
        <v>244</v>
      </c>
      <c r="B84" t="s">
        <v>245</v>
      </c>
      <c r="C84" t="s">
        <v>246</v>
      </c>
      <c r="H84">
        <f t="shared" si="4"/>
        <v>0</v>
      </c>
      <c r="I84">
        <f t="shared" si="5"/>
        <v>0</v>
      </c>
    </row>
    <row r="85" spans="1:9">
      <c r="A85" t="s">
        <v>247</v>
      </c>
      <c r="B85" t="s">
        <v>248</v>
      </c>
      <c r="C85" t="s">
        <v>249</v>
      </c>
      <c r="D85">
        <v>27</v>
      </c>
      <c r="E85" s="2">
        <v>35</v>
      </c>
      <c r="F85">
        <v>4.5</v>
      </c>
      <c r="G85" s="10">
        <v>27.5</v>
      </c>
      <c r="H85">
        <f t="shared" si="4"/>
        <v>94</v>
      </c>
      <c r="I85" t="str">
        <f t="shared" si="5"/>
        <v>A</v>
      </c>
    </row>
    <row r="86" spans="1:9">
      <c r="A86" t="s">
        <v>250</v>
      </c>
      <c r="B86" t="s">
        <v>251</v>
      </c>
      <c r="C86" t="s">
        <v>252</v>
      </c>
      <c r="D86">
        <v>7.5</v>
      </c>
      <c r="E86">
        <v>0</v>
      </c>
      <c r="H86">
        <f t="shared" si="4"/>
        <v>7.5</v>
      </c>
      <c r="I86">
        <f t="shared" si="5"/>
        <v>0</v>
      </c>
    </row>
    <row r="87" spans="1:9">
      <c r="A87" t="s">
        <v>253</v>
      </c>
      <c r="B87" t="s">
        <v>254</v>
      </c>
      <c r="C87" t="s">
        <v>255</v>
      </c>
      <c r="H87">
        <f t="shared" si="4"/>
        <v>0</v>
      </c>
      <c r="I87">
        <f t="shared" si="5"/>
        <v>0</v>
      </c>
    </row>
    <row r="88" spans="1:9">
      <c r="A88" t="s">
        <v>256</v>
      </c>
      <c r="B88" t="s">
        <v>257</v>
      </c>
      <c r="C88" t="s">
        <v>258</v>
      </c>
      <c r="E88">
        <v>29</v>
      </c>
      <c r="H88">
        <f t="shared" si="4"/>
        <v>29</v>
      </c>
      <c r="I88">
        <f t="shared" si="5"/>
        <v>0</v>
      </c>
    </row>
    <row r="89" spans="1:9">
      <c r="A89" t="s">
        <v>259</v>
      </c>
      <c r="B89" t="s">
        <v>260</v>
      </c>
      <c r="C89" t="s">
        <v>261</v>
      </c>
      <c r="D89">
        <v>10.5</v>
      </c>
      <c r="E89">
        <v>33</v>
      </c>
      <c r="H89">
        <f t="shared" si="4"/>
        <v>43.5</v>
      </c>
      <c r="I89">
        <f t="shared" si="5"/>
        <v>0</v>
      </c>
    </row>
    <row r="90" spans="1:9">
      <c r="A90" t="s">
        <v>262</v>
      </c>
      <c r="B90" t="s">
        <v>263</v>
      </c>
      <c r="C90" t="s">
        <v>264</v>
      </c>
      <c r="D90">
        <v>14.5</v>
      </c>
      <c r="E90">
        <v>33</v>
      </c>
      <c r="H90">
        <f t="shared" si="4"/>
        <v>47.5</v>
      </c>
      <c r="I90">
        <f t="shared" si="5"/>
        <v>0</v>
      </c>
    </row>
    <row r="91" spans="1:9">
      <c r="A91" t="s">
        <v>265</v>
      </c>
      <c r="B91" t="s">
        <v>266</v>
      </c>
      <c r="C91" t="s">
        <v>267</v>
      </c>
      <c r="D91">
        <v>20.5</v>
      </c>
      <c r="E91">
        <v>31</v>
      </c>
      <c r="H91">
        <f t="shared" si="4"/>
        <v>51.5</v>
      </c>
      <c r="I91" t="str">
        <f t="shared" si="5"/>
        <v>E</v>
      </c>
    </row>
    <row r="92" spans="1:9">
      <c r="A92" t="s">
        <v>268</v>
      </c>
      <c r="B92" t="s">
        <v>269</v>
      </c>
      <c r="C92" t="s">
        <v>270</v>
      </c>
      <c r="D92">
        <v>20.5</v>
      </c>
      <c r="E92">
        <v>34</v>
      </c>
      <c r="H92">
        <f t="shared" si="4"/>
        <v>54.5</v>
      </c>
      <c r="I92" t="str">
        <f t="shared" si="5"/>
        <v>E</v>
      </c>
    </row>
    <row r="93" spans="1:9">
      <c r="A93" t="s">
        <v>271</v>
      </c>
      <c r="B93" t="s">
        <v>272</v>
      </c>
      <c r="C93" t="s">
        <v>273</v>
      </c>
      <c r="D93">
        <v>24</v>
      </c>
      <c r="E93">
        <v>32.5</v>
      </c>
      <c r="H93">
        <f t="shared" si="4"/>
        <v>56.5</v>
      </c>
      <c r="I93" t="str">
        <f t="shared" si="5"/>
        <v>E</v>
      </c>
    </row>
    <row r="94" spans="1:9">
      <c r="A94" t="s">
        <v>274</v>
      </c>
      <c r="B94" t="s">
        <v>275</v>
      </c>
      <c r="C94" t="s">
        <v>276</v>
      </c>
      <c r="D94">
        <v>12</v>
      </c>
      <c r="E94">
        <v>35</v>
      </c>
      <c r="H94">
        <f t="shared" si="4"/>
        <v>47</v>
      </c>
      <c r="I94">
        <f t="shared" si="5"/>
        <v>0</v>
      </c>
    </row>
  </sheetData>
  <autoFilter ref="B5:I94"/>
  <pageMargins left="0.7" right="0.7" top="0.75" bottom="0.75" header="0.51180555555555496" footer="0.51180555555555496"/>
  <pageSetup paperSize="9" firstPageNumber="0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7"/>
  <sheetViews>
    <sheetView zoomScale="124" zoomScaleNormal="124" workbookViewId="0">
      <selection activeCell="J10" sqref="J10"/>
    </sheetView>
  </sheetViews>
  <sheetFormatPr defaultRowHeight="15"/>
  <cols>
    <col min="1" max="2" width="8.625" customWidth="1"/>
    <col min="3" max="3" width="18.375" customWidth="1"/>
    <col min="4" max="5" width="8.625" customWidth="1"/>
    <col min="6" max="6" width="10.875" customWidth="1"/>
    <col min="7" max="1025" width="8.625" customWidth="1"/>
  </cols>
  <sheetData>
    <row r="1" spans="1:10">
      <c r="A1" t="s">
        <v>0</v>
      </c>
    </row>
    <row r="2" spans="1:10">
      <c r="A2" t="s">
        <v>595</v>
      </c>
    </row>
    <row r="4" spans="1:10">
      <c r="A4" t="s">
        <v>368</v>
      </c>
      <c r="B4" t="s">
        <v>3</v>
      </c>
      <c r="C4" t="s">
        <v>4</v>
      </c>
    </row>
    <row r="5" spans="1:10" ht="30">
      <c r="D5" s="3" t="s">
        <v>369</v>
      </c>
      <c r="E5" s="3" t="s">
        <v>370</v>
      </c>
      <c r="F5" s="3" t="s">
        <v>371</v>
      </c>
      <c r="G5" s="3" t="s">
        <v>372</v>
      </c>
      <c r="H5" t="s">
        <v>280</v>
      </c>
      <c r="I5" t="s">
        <v>9</v>
      </c>
    </row>
    <row r="6" spans="1:10">
      <c r="A6" t="s">
        <v>11</v>
      </c>
      <c r="B6" t="s">
        <v>633</v>
      </c>
      <c r="C6" t="s">
        <v>634</v>
      </c>
      <c r="E6">
        <v>2.5</v>
      </c>
      <c r="F6">
        <v>20</v>
      </c>
      <c r="G6">
        <v>13</v>
      </c>
      <c r="I6">
        <f>D6+E6+F6+G6+H6</f>
        <v>35.5</v>
      </c>
      <c r="J6">
        <f>IF(I6&gt;=89,"A",IF(I6&gt;=79,"B",IF(I6&gt;=69,"C",IF(I6&gt;=59,"D",IF(I6&gt;=49,"E",0)))))</f>
        <v>0</v>
      </c>
    </row>
    <row r="7" spans="1:10">
      <c r="A7" t="s">
        <v>14</v>
      </c>
      <c r="B7" t="s">
        <v>635</v>
      </c>
      <c r="C7" t="s">
        <v>636</v>
      </c>
      <c r="F7">
        <v>23</v>
      </c>
      <c r="G7">
        <v>19</v>
      </c>
      <c r="H7">
        <v>8</v>
      </c>
      <c r="I7">
        <f>D7+E7+F7+G7+H7</f>
        <v>50</v>
      </c>
      <c r="J7" t="str">
        <f>IF(I7&gt;=89,"A",IF(I7&gt;=79,"B",IF(I7&gt;=69,"C",IF(I7&gt;=59,"D",IF(I7&gt;=49,"E",0)))))</f>
        <v>E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1"/>
  <sheetViews>
    <sheetView zoomScale="124" zoomScaleNormal="124" workbookViewId="0">
      <selection activeCell="F6" sqref="F6"/>
    </sheetView>
  </sheetViews>
  <sheetFormatPr defaultRowHeight="15"/>
  <cols>
    <col min="1" max="2" width="8.625" customWidth="1"/>
    <col min="3" max="3" width="24.25" customWidth="1"/>
    <col min="4" max="1016" width="8.625" customWidth="1"/>
    <col min="1017" max="1025" width="9.125" customWidth="1"/>
  </cols>
  <sheetData>
    <row r="1" spans="1:8">
      <c r="A1" t="s">
        <v>0</v>
      </c>
    </row>
    <row r="2" spans="1:8">
      <c r="A2" t="s">
        <v>1</v>
      </c>
    </row>
    <row r="4" spans="1:8">
      <c r="A4" t="s">
        <v>277</v>
      </c>
      <c r="B4" t="s">
        <v>3</v>
      </c>
      <c r="C4" t="s">
        <v>278</v>
      </c>
    </row>
    <row r="5" spans="1:8">
      <c r="D5" t="s">
        <v>279</v>
      </c>
      <c r="E5" t="s">
        <v>6</v>
      </c>
      <c r="F5" t="s">
        <v>280</v>
      </c>
      <c r="G5" t="s">
        <v>9</v>
      </c>
      <c r="H5" t="s">
        <v>10</v>
      </c>
    </row>
    <row r="6" spans="1:8" ht="13.9" customHeight="1">
      <c r="A6" t="s">
        <v>11</v>
      </c>
      <c r="B6" t="s">
        <v>281</v>
      </c>
      <c r="C6" t="s">
        <v>282</v>
      </c>
      <c r="G6">
        <f t="shared" ref="G6:G21" si="0">D6+E6+F6</f>
        <v>0</v>
      </c>
      <c r="H6">
        <f t="shared" ref="H6:H21" si="1">IF(G6&gt;=89,"A",IF(G6&gt;=79,"B",IF(G6&gt;=69,"C",IF(G6&gt;=59,"D",IF(G6&gt;=49,"E",0)))))</f>
        <v>0</v>
      </c>
    </row>
    <row r="7" spans="1:8">
      <c r="A7" t="s">
        <v>14</v>
      </c>
      <c r="B7" t="s">
        <v>283</v>
      </c>
      <c r="C7" t="s">
        <v>284</v>
      </c>
      <c r="D7">
        <v>7.5</v>
      </c>
      <c r="G7">
        <f t="shared" si="0"/>
        <v>7.5</v>
      </c>
      <c r="H7">
        <f t="shared" si="1"/>
        <v>0</v>
      </c>
    </row>
    <row r="8" spans="1:8">
      <c r="A8" t="s">
        <v>17</v>
      </c>
      <c r="B8" t="s">
        <v>285</v>
      </c>
      <c r="C8" t="s">
        <v>286</v>
      </c>
      <c r="D8">
        <v>18.5</v>
      </c>
      <c r="E8">
        <v>27</v>
      </c>
      <c r="G8">
        <f t="shared" si="0"/>
        <v>45.5</v>
      </c>
      <c r="H8">
        <f t="shared" si="1"/>
        <v>0</v>
      </c>
    </row>
    <row r="9" spans="1:8">
      <c r="A9" t="s">
        <v>20</v>
      </c>
      <c r="B9" t="s">
        <v>287</v>
      </c>
      <c r="C9" t="s">
        <v>288</v>
      </c>
      <c r="G9">
        <f t="shared" si="0"/>
        <v>0</v>
      </c>
      <c r="H9">
        <f t="shared" si="1"/>
        <v>0</v>
      </c>
    </row>
    <row r="10" spans="1:8">
      <c r="A10" t="s">
        <v>23</v>
      </c>
      <c r="B10" t="s">
        <v>289</v>
      </c>
      <c r="C10" t="s">
        <v>290</v>
      </c>
      <c r="D10">
        <v>10.5</v>
      </c>
      <c r="G10">
        <f t="shared" si="0"/>
        <v>10.5</v>
      </c>
      <c r="H10">
        <f t="shared" si="1"/>
        <v>0</v>
      </c>
    </row>
    <row r="11" spans="1:8">
      <c r="A11" t="s">
        <v>26</v>
      </c>
      <c r="B11" s="1" t="s">
        <v>291</v>
      </c>
      <c r="C11" t="s">
        <v>292</v>
      </c>
      <c r="G11">
        <f t="shared" si="0"/>
        <v>0</v>
      </c>
      <c r="H11">
        <f t="shared" si="1"/>
        <v>0</v>
      </c>
    </row>
    <row r="12" spans="1:8">
      <c r="A12" t="s">
        <v>29</v>
      </c>
      <c r="B12" t="s">
        <v>293</v>
      </c>
      <c r="C12" t="s">
        <v>294</v>
      </c>
      <c r="G12">
        <f t="shared" si="0"/>
        <v>0</v>
      </c>
      <c r="H12">
        <f t="shared" si="1"/>
        <v>0</v>
      </c>
    </row>
    <row r="13" spans="1:8">
      <c r="A13" t="s">
        <v>32</v>
      </c>
      <c r="B13" t="s">
        <v>295</v>
      </c>
      <c r="C13" t="s">
        <v>296</v>
      </c>
      <c r="G13">
        <f t="shared" si="0"/>
        <v>0</v>
      </c>
      <c r="H13">
        <f t="shared" si="1"/>
        <v>0</v>
      </c>
    </row>
    <row r="14" spans="1:8">
      <c r="A14" t="s">
        <v>35</v>
      </c>
      <c r="B14" t="s">
        <v>297</v>
      </c>
      <c r="C14" t="s">
        <v>298</v>
      </c>
      <c r="G14">
        <f t="shared" si="0"/>
        <v>0</v>
      </c>
      <c r="H14">
        <f t="shared" si="1"/>
        <v>0</v>
      </c>
    </row>
    <row r="15" spans="1:8">
      <c r="A15" t="s">
        <v>38</v>
      </c>
      <c r="B15" t="s">
        <v>299</v>
      </c>
      <c r="C15" t="s">
        <v>300</v>
      </c>
      <c r="G15">
        <f t="shared" si="0"/>
        <v>0</v>
      </c>
      <c r="H15">
        <f t="shared" si="1"/>
        <v>0</v>
      </c>
    </row>
    <row r="16" spans="1:8">
      <c r="A16" t="s">
        <v>41</v>
      </c>
      <c r="B16" t="s">
        <v>301</v>
      </c>
      <c r="C16" t="s">
        <v>302</v>
      </c>
      <c r="G16">
        <f t="shared" si="0"/>
        <v>0</v>
      </c>
      <c r="H16">
        <f t="shared" si="1"/>
        <v>0</v>
      </c>
    </row>
    <row r="17" spans="1:8">
      <c r="A17" t="s">
        <v>44</v>
      </c>
      <c r="B17" t="s">
        <v>303</v>
      </c>
      <c r="C17" t="s">
        <v>304</v>
      </c>
      <c r="E17">
        <v>0</v>
      </c>
      <c r="G17">
        <f t="shared" si="0"/>
        <v>0</v>
      </c>
      <c r="H17">
        <f t="shared" si="1"/>
        <v>0</v>
      </c>
    </row>
    <row r="18" spans="1:8">
      <c r="A18" t="s">
        <v>47</v>
      </c>
      <c r="B18" t="s">
        <v>305</v>
      </c>
      <c r="C18" t="s">
        <v>306</v>
      </c>
      <c r="E18">
        <v>0</v>
      </c>
      <c r="G18">
        <f t="shared" si="0"/>
        <v>0</v>
      </c>
      <c r="H18">
        <f t="shared" si="1"/>
        <v>0</v>
      </c>
    </row>
    <row r="19" spans="1:8">
      <c r="A19" t="s">
        <v>50</v>
      </c>
      <c r="B19" t="s">
        <v>307</v>
      </c>
      <c r="C19" t="s">
        <v>308</v>
      </c>
      <c r="E19">
        <v>21.5</v>
      </c>
      <c r="G19">
        <f t="shared" si="0"/>
        <v>21.5</v>
      </c>
      <c r="H19">
        <f t="shared" si="1"/>
        <v>0</v>
      </c>
    </row>
    <row r="20" spans="1:8">
      <c r="A20" t="s">
        <v>53</v>
      </c>
      <c r="B20" t="s">
        <v>309</v>
      </c>
      <c r="C20" t="s">
        <v>310</v>
      </c>
      <c r="G20">
        <f t="shared" si="0"/>
        <v>0</v>
      </c>
      <c r="H20">
        <f t="shared" si="1"/>
        <v>0</v>
      </c>
    </row>
    <row r="21" spans="1:8">
      <c r="A21" t="s">
        <v>56</v>
      </c>
      <c r="B21" t="s">
        <v>311</v>
      </c>
      <c r="C21" t="s">
        <v>312</v>
      </c>
      <c r="G21">
        <f t="shared" si="0"/>
        <v>0</v>
      </c>
      <c r="H21">
        <f t="shared" si="1"/>
        <v>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5"/>
  <sheetViews>
    <sheetView topLeftCell="A4" zoomScale="124" zoomScaleNormal="124" workbookViewId="0">
      <selection activeCell="L8" sqref="L8"/>
    </sheetView>
  </sheetViews>
  <sheetFormatPr defaultRowHeight="15"/>
  <cols>
    <col min="1" max="2" width="8.625" customWidth="1"/>
    <col min="3" max="3" width="18.625" customWidth="1"/>
    <col min="4" max="5" width="8.625" customWidth="1"/>
    <col min="6" max="6" width="9.75" customWidth="1"/>
    <col min="7" max="7" width="11.625" customWidth="1"/>
    <col min="8" max="8" width="8.625" customWidth="1"/>
    <col min="9" max="9" width="10.875" customWidth="1"/>
    <col min="10" max="1025" width="8.625" customWidth="1"/>
  </cols>
  <sheetData>
    <row r="1" spans="1:11">
      <c r="A1" t="s">
        <v>0</v>
      </c>
    </row>
    <row r="2" spans="1:11">
      <c r="A2" t="s">
        <v>1</v>
      </c>
    </row>
    <row r="4" spans="1:11">
      <c r="A4" t="s">
        <v>313</v>
      </c>
      <c r="B4" t="s">
        <v>3</v>
      </c>
      <c r="C4" t="s">
        <v>314</v>
      </c>
    </row>
    <row r="5" spans="1:11" ht="30">
      <c r="D5" t="s">
        <v>279</v>
      </c>
      <c r="E5" t="s">
        <v>315</v>
      </c>
      <c r="F5" s="3" t="s">
        <v>316</v>
      </c>
      <c r="G5" s="3" t="s">
        <v>317</v>
      </c>
      <c r="H5" t="s">
        <v>8</v>
      </c>
      <c r="I5" t="s">
        <v>318</v>
      </c>
      <c r="J5" t="s">
        <v>9</v>
      </c>
      <c r="K5" t="s">
        <v>319</v>
      </c>
    </row>
    <row r="6" spans="1:11">
      <c r="A6" t="s">
        <v>11</v>
      </c>
      <c r="B6" t="s">
        <v>320</v>
      </c>
      <c r="C6" t="s">
        <v>321</v>
      </c>
      <c r="D6">
        <v>25</v>
      </c>
      <c r="E6">
        <v>25</v>
      </c>
      <c r="J6">
        <f>D6+E6+F6+G6+H6+I6</f>
        <v>50</v>
      </c>
      <c r="K6" t="str">
        <f t="shared" ref="K6:K15" si="0">IF(J6&gt;=89,"A",IF(J6&gt;=79,"B",IF(J6&gt;=69,"C",IF(J6&gt;=59,"D",IF(J6&gt;=49,"E",0)))))</f>
        <v>E</v>
      </c>
    </row>
    <row r="7" spans="1:11">
      <c r="A7" t="s">
        <v>14</v>
      </c>
      <c r="B7" t="s">
        <v>322</v>
      </c>
      <c r="C7" t="s">
        <v>323</v>
      </c>
      <c r="D7">
        <v>24</v>
      </c>
      <c r="E7">
        <v>25</v>
      </c>
      <c r="J7">
        <f>D7+E7+F7+G7+H7+I7</f>
        <v>49</v>
      </c>
      <c r="K7" t="str">
        <f t="shared" si="0"/>
        <v>E</v>
      </c>
    </row>
    <row r="8" spans="1:11">
      <c r="A8" t="s">
        <v>17</v>
      </c>
      <c r="B8" t="s">
        <v>324</v>
      </c>
      <c r="C8" t="s">
        <v>325</v>
      </c>
      <c r="D8">
        <v>17</v>
      </c>
      <c r="E8">
        <v>13</v>
      </c>
      <c r="F8">
        <v>4</v>
      </c>
      <c r="H8">
        <v>16</v>
      </c>
      <c r="I8">
        <v>10</v>
      </c>
      <c r="J8">
        <f>SUM(D8:I8)</f>
        <v>60</v>
      </c>
      <c r="K8" t="str">
        <f t="shared" si="0"/>
        <v>D</v>
      </c>
    </row>
    <row r="9" spans="1:11">
      <c r="A9" t="s">
        <v>20</v>
      </c>
      <c r="B9" t="s">
        <v>326</v>
      </c>
      <c r="C9" t="s">
        <v>327</v>
      </c>
      <c r="J9">
        <f t="shared" ref="J9:J15" si="1">D9+E9+F9+G9+H9+I9</f>
        <v>0</v>
      </c>
      <c r="K9">
        <f t="shared" si="0"/>
        <v>0</v>
      </c>
    </row>
    <row r="10" spans="1:11">
      <c r="A10" t="s">
        <v>23</v>
      </c>
      <c r="B10" t="s">
        <v>328</v>
      </c>
      <c r="C10" t="s">
        <v>329</v>
      </c>
      <c r="D10">
        <v>20</v>
      </c>
      <c r="E10">
        <v>21</v>
      </c>
      <c r="F10">
        <v>4</v>
      </c>
      <c r="G10">
        <v>3</v>
      </c>
      <c r="H10">
        <v>12</v>
      </c>
      <c r="J10">
        <f t="shared" si="1"/>
        <v>60</v>
      </c>
      <c r="K10" t="str">
        <f t="shared" si="0"/>
        <v>D</v>
      </c>
    </row>
    <row r="11" spans="1:11">
      <c r="A11" t="s">
        <v>26</v>
      </c>
      <c r="B11" t="s">
        <v>330</v>
      </c>
      <c r="C11" t="s">
        <v>331</v>
      </c>
      <c r="D11">
        <v>24</v>
      </c>
      <c r="E11">
        <v>25</v>
      </c>
      <c r="I11">
        <v>10</v>
      </c>
      <c r="J11">
        <f t="shared" si="1"/>
        <v>59</v>
      </c>
      <c r="K11" t="str">
        <f t="shared" si="0"/>
        <v>D</v>
      </c>
    </row>
    <row r="12" spans="1:11">
      <c r="A12" t="s">
        <v>29</v>
      </c>
      <c r="B12" t="s">
        <v>332</v>
      </c>
      <c r="C12" t="s">
        <v>333</v>
      </c>
      <c r="D12">
        <v>19</v>
      </c>
      <c r="E12">
        <v>25</v>
      </c>
      <c r="F12">
        <v>3</v>
      </c>
      <c r="G12">
        <v>3.5</v>
      </c>
      <c r="J12">
        <f t="shared" si="1"/>
        <v>50.5</v>
      </c>
      <c r="K12" t="str">
        <f t="shared" si="0"/>
        <v>E</v>
      </c>
    </row>
    <row r="13" spans="1:11">
      <c r="A13" t="s">
        <v>32</v>
      </c>
      <c r="B13" t="s">
        <v>334</v>
      </c>
      <c r="C13" t="s">
        <v>335</v>
      </c>
      <c r="D13">
        <v>19</v>
      </c>
      <c r="E13">
        <v>25</v>
      </c>
      <c r="F13">
        <v>6</v>
      </c>
      <c r="G13">
        <v>3</v>
      </c>
      <c r="J13">
        <f t="shared" si="1"/>
        <v>53</v>
      </c>
      <c r="K13" t="str">
        <f t="shared" si="0"/>
        <v>E</v>
      </c>
    </row>
    <row r="14" spans="1:11">
      <c r="A14" t="s">
        <v>35</v>
      </c>
      <c r="B14" t="s">
        <v>336</v>
      </c>
      <c r="C14" t="s">
        <v>337</v>
      </c>
      <c r="D14">
        <v>25</v>
      </c>
      <c r="E14">
        <v>12</v>
      </c>
      <c r="G14">
        <v>3.5</v>
      </c>
      <c r="J14">
        <f t="shared" si="1"/>
        <v>40.5</v>
      </c>
      <c r="K14">
        <f t="shared" si="0"/>
        <v>0</v>
      </c>
    </row>
    <row r="15" spans="1:11">
      <c r="A15" t="s">
        <v>38</v>
      </c>
      <c r="B15" t="s">
        <v>338</v>
      </c>
      <c r="C15" t="s">
        <v>339</v>
      </c>
      <c r="D15">
        <v>23</v>
      </c>
      <c r="E15">
        <v>24</v>
      </c>
      <c r="F15">
        <v>5</v>
      </c>
      <c r="J15">
        <f t="shared" si="1"/>
        <v>52</v>
      </c>
      <c r="K15" t="str">
        <f t="shared" si="0"/>
        <v>E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5"/>
  <sheetViews>
    <sheetView zoomScale="124" zoomScaleNormal="124" workbookViewId="0">
      <selection activeCell="K14" sqref="K14"/>
    </sheetView>
  </sheetViews>
  <sheetFormatPr defaultRowHeight="15"/>
  <cols>
    <col min="1" max="1" width="8.625" customWidth="1"/>
    <col min="2" max="2" width="13.125" customWidth="1"/>
    <col min="3" max="3" width="18.375" customWidth="1"/>
    <col min="4" max="4" width="11.125" customWidth="1"/>
    <col min="5" max="6" width="8.625" customWidth="1"/>
    <col min="7" max="7" width="10" customWidth="1"/>
    <col min="8" max="8" width="12" customWidth="1"/>
    <col min="9" max="1025" width="8.625" customWidth="1"/>
  </cols>
  <sheetData>
    <row r="1" spans="1:12">
      <c r="A1" t="s">
        <v>0</v>
      </c>
    </row>
    <row r="2" spans="1:12">
      <c r="A2" t="s">
        <v>340</v>
      </c>
    </row>
    <row r="4" spans="1:12">
      <c r="A4" t="s">
        <v>341</v>
      </c>
      <c r="B4" t="s">
        <v>3</v>
      </c>
      <c r="C4" t="s">
        <v>278</v>
      </c>
    </row>
    <row r="5" spans="1:12" ht="30">
      <c r="D5" s="3" t="s">
        <v>279</v>
      </c>
      <c r="E5" s="3" t="s">
        <v>315</v>
      </c>
      <c r="F5" s="3" t="s">
        <v>280</v>
      </c>
      <c r="G5" s="3" t="s">
        <v>342</v>
      </c>
      <c r="H5" s="3" t="s">
        <v>318</v>
      </c>
      <c r="I5" t="s">
        <v>9</v>
      </c>
    </row>
    <row r="6" spans="1:12">
      <c r="A6" t="s">
        <v>11</v>
      </c>
      <c r="B6" s="1" t="s">
        <v>343</v>
      </c>
      <c r="C6" t="s">
        <v>344</v>
      </c>
      <c r="D6">
        <v>25</v>
      </c>
      <c r="E6">
        <v>25</v>
      </c>
      <c r="G6">
        <v>4</v>
      </c>
      <c r="H6">
        <v>15</v>
      </c>
      <c r="I6">
        <f t="shared" ref="I6:I15" si="0">D6+E6+F6+G6+H6</f>
        <v>69</v>
      </c>
      <c r="J6" t="str">
        <f t="shared" ref="J6:J15" si="1">IF(I6&gt;=89,"A",IF(I6&gt;=79,"B",IF(I6&gt;=69,"C",IF(I6&gt;=59,"D",IF(I6&gt;=49,"E",0)))))</f>
        <v>C</v>
      </c>
    </row>
    <row r="7" spans="1:12">
      <c r="A7" t="s">
        <v>14</v>
      </c>
      <c r="B7" s="1" t="s">
        <v>345</v>
      </c>
      <c r="C7" t="s">
        <v>346</v>
      </c>
      <c r="D7">
        <v>23</v>
      </c>
      <c r="E7">
        <v>23</v>
      </c>
      <c r="H7">
        <v>15</v>
      </c>
      <c r="I7">
        <f t="shared" si="0"/>
        <v>61</v>
      </c>
      <c r="J7" t="str">
        <f t="shared" si="1"/>
        <v>D</v>
      </c>
    </row>
    <row r="8" spans="1:12">
      <c r="A8" t="s">
        <v>17</v>
      </c>
      <c r="B8" s="1" t="s">
        <v>347</v>
      </c>
      <c r="C8" t="s">
        <v>348</v>
      </c>
      <c r="D8">
        <v>25</v>
      </c>
      <c r="E8">
        <v>25</v>
      </c>
      <c r="I8">
        <f t="shared" si="0"/>
        <v>50</v>
      </c>
      <c r="J8" t="str">
        <f t="shared" si="1"/>
        <v>E</v>
      </c>
    </row>
    <row r="9" spans="1:12">
      <c r="A9" t="s">
        <v>20</v>
      </c>
      <c r="B9" t="s">
        <v>349</v>
      </c>
      <c r="C9" t="s">
        <v>350</v>
      </c>
      <c r="I9">
        <f t="shared" si="0"/>
        <v>0</v>
      </c>
      <c r="J9">
        <f t="shared" si="1"/>
        <v>0</v>
      </c>
    </row>
    <row r="10" spans="1:12">
      <c r="A10" t="s">
        <v>23</v>
      </c>
      <c r="B10" t="s">
        <v>351</v>
      </c>
      <c r="C10" t="s">
        <v>352</v>
      </c>
      <c r="D10">
        <v>25</v>
      </c>
      <c r="E10">
        <v>25</v>
      </c>
      <c r="F10">
        <v>22</v>
      </c>
      <c r="G10">
        <v>4</v>
      </c>
      <c r="H10">
        <v>15</v>
      </c>
      <c r="I10">
        <f t="shared" si="0"/>
        <v>91</v>
      </c>
      <c r="J10" t="str">
        <f t="shared" si="1"/>
        <v>A</v>
      </c>
    </row>
    <row r="11" spans="1:12">
      <c r="A11" t="s">
        <v>26</v>
      </c>
      <c r="B11" t="s">
        <v>353</v>
      </c>
      <c r="C11" t="s">
        <v>354</v>
      </c>
      <c r="D11">
        <v>25</v>
      </c>
      <c r="E11">
        <v>25</v>
      </c>
      <c r="G11">
        <v>4</v>
      </c>
      <c r="H11">
        <v>15</v>
      </c>
      <c r="I11">
        <f t="shared" si="0"/>
        <v>69</v>
      </c>
      <c r="J11" t="str">
        <f t="shared" si="1"/>
        <v>C</v>
      </c>
    </row>
    <row r="12" spans="1:12">
      <c r="A12" t="s">
        <v>29</v>
      </c>
      <c r="B12" t="s">
        <v>355</v>
      </c>
      <c r="C12" t="s">
        <v>356</v>
      </c>
      <c r="I12">
        <f t="shared" si="0"/>
        <v>0</v>
      </c>
      <c r="J12">
        <f t="shared" si="1"/>
        <v>0</v>
      </c>
    </row>
    <row r="13" spans="1:12">
      <c r="A13" t="s">
        <v>32</v>
      </c>
      <c r="B13" t="s">
        <v>357</v>
      </c>
      <c r="C13" t="s">
        <v>358</v>
      </c>
      <c r="E13">
        <v>25</v>
      </c>
      <c r="G13">
        <v>4</v>
      </c>
      <c r="I13">
        <f t="shared" si="0"/>
        <v>29</v>
      </c>
      <c r="J13">
        <f t="shared" si="1"/>
        <v>0</v>
      </c>
    </row>
    <row r="14" spans="1:12">
      <c r="A14" t="s">
        <v>35</v>
      </c>
      <c r="B14" t="s">
        <v>359</v>
      </c>
      <c r="C14" t="s">
        <v>360</v>
      </c>
      <c r="I14">
        <f t="shared" si="0"/>
        <v>0</v>
      </c>
      <c r="J14">
        <f t="shared" si="1"/>
        <v>0</v>
      </c>
      <c r="L14" t="s">
        <v>361</v>
      </c>
    </row>
    <row r="15" spans="1:12">
      <c r="A15" t="s">
        <v>38</v>
      </c>
      <c r="B15" t="s">
        <v>362</v>
      </c>
      <c r="C15" t="s">
        <v>363</v>
      </c>
      <c r="I15">
        <f t="shared" si="0"/>
        <v>0</v>
      </c>
      <c r="J15">
        <f t="shared" si="1"/>
        <v>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"/>
  <sheetViews>
    <sheetView zoomScale="124" zoomScaleNormal="124" workbookViewId="0">
      <selection activeCell="D4" sqref="D4"/>
    </sheetView>
  </sheetViews>
  <sheetFormatPr defaultRowHeight="15"/>
  <cols>
    <col min="1" max="1" width="20.875" customWidth="1"/>
    <col min="2" max="1025" width="8.625" customWidth="1"/>
  </cols>
  <sheetData>
    <row r="1" spans="1:3">
      <c r="A1" t="s">
        <v>364</v>
      </c>
      <c r="B1" t="s">
        <v>365</v>
      </c>
      <c r="C1" t="s">
        <v>366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124" zoomScaleNormal="124" workbookViewId="0">
      <selection activeCell="C1" sqref="C1"/>
    </sheetView>
  </sheetViews>
  <sheetFormatPr defaultRowHeight="15"/>
  <cols>
    <col min="1" max="1025" width="8.6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57"/>
  <sheetViews>
    <sheetView topLeftCell="C85" zoomScale="124" zoomScaleNormal="124" workbookViewId="0">
      <selection activeCell="K98" sqref="K98"/>
    </sheetView>
  </sheetViews>
  <sheetFormatPr defaultRowHeight="15"/>
  <cols>
    <col min="1" max="2" width="8.625" customWidth="1"/>
    <col min="3" max="3" width="29.125" customWidth="1"/>
    <col min="4" max="4" width="9.625" customWidth="1"/>
    <col min="5" max="5" width="10" customWidth="1"/>
    <col min="6" max="6" width="11.25" customWidth="1"/>
    <col min="7" max="7" width="10" customWidth="1"/>
    <col min="8" max="8" width="8.625" customWidth="1"/>
    <col min="9" max="9" width="7.75" customWidth="1"/>
    <col min="10" max="10" width="6.625" customWidth="1"/>
    <col min="11" max="12" width="8.625" customWidth="1"/>
    <col min="13" max="13" width="24" customWidth="1"/>
    <col min="14" max="1025" width="8.625" customWidth="1"/>
  </cols>
  <sheetData>
    <row r="1" spans="1:13">
      <c r="A1" t="s">
        <v>0</v>
      </c>
    </row>
    <row r="2" spans="1:13">
      <c r="A2" t="s">
        <v>367</v>
      </c>
    </row>
    <row r="4" spans="1:13">
      <c r="A4" t="s">
        <v>368</v>
      </c>
      <c r="B4" t="s">
        <v>3</v>
      </c>
      <c r="C4" t="s">
        <v>278</v>
      </c>
    </row>
    <row r="5" spans="1:13" ht="30">
      <c r="D5" s="3" t="s">
        <v>369</v>
      </c>
      <c r="E5" s="3" t="s">
        <v>370</v>
      </c>
      <c r="F5" s="3" t="s">
        <v>371</v>
      </c>
      <c r="G5" s="3" t="s">
        <v>372</v>
      </c>
      <c r="H5" s="3" t="s">
        <v>318</v>
      </c>
      <c r="I5" t="s">
        <v>280</v>
      </c>
      <c r="J5" t="s">
        <v>9</v>
      </c>
      <c r="K5" s="3" t="s">
        <v>10</v>
      </c>
    </row>
    <row r="6" spans="1:13">
      <c r="A6" t="s">
        <v>11</v>
      </c>
      <c r="B6" t="s">
        <v>373</v>
      </c>
      <c r="C6" t="s">
        <v>374</v>
      </c>
      <c r="F6">
        <v>23</v>
      </c>
      <c r="G6">
        <v>24</v>
      </c>
      <c r="H6">
        <v>10</v>
      </c>
      <c r="J6">
        <f t="shared" ref="J6:J37" si="0">D6+E6+F6+G6+I6+H6</f>
        <v>57</v>
      </c>
      <c r="K6" t="str">
        <f t="shared" ref="K6:K37" si="1">IF(J6&gt;=89,"A",IF(J6&gt;=79,"B",IF(J6&gt;=69,"C",IF(J6&gt;=59,"D",IF(J6&gt;=49,"E",0)))))</f>
        <v>E</v>
      </c>
    </row>
    <row r="7" spans="1:13">
      <c r="A7" t="s">
        <v>14</v>
      </c>
      <c r="B7" t="s">
        <v>375</v>
      </c>
      <c r="C7" t="s">
        <v>376</v>
      </c>
      <c r="G7">
        <v>23</v>
      </c>
      <c r="H7">
        <v>6</v>
      </c>
      <c r="J7">
        <f t="shared" si="0"/>
        <v>29</v>
      </c>
      <c r="K7">
        <f t="shared" si="1"/>
        <v>0</v>
      </c>
    </row>
    <row r="8" spans="1:13">
      <c r="A8" t="s">
        <v>17</v>
      </c>
      <c r="B8" t="s">
        <v>377</v>
      </c>
      <c r="C8" t="s">
        <v>378</v>
      </c>
      <c r="E8">
        <v>4</v>
      </c>
      <c r="F8">
        <v>25</v>
      </c>
      <c r="G8">
        <v>25</v>
      </c>
      <c r="H8">
        <v>10</v>
      </c>
      <c r="J8">
        <f t="shared" si="0"/>
        <v>64</v>
      </c>
      <c r="K8" t="str">
        <f t="shared" si="1"/>
        <v>D</v>
      </c>
    </row>
    <row r="9" spans="1:13">
      <c r="A9" t="s">
        <v>20</v>
      </c>
      <c r="B9" s="1" t="s">
        <v>379</v>
      </c>
      <c r="C9" t="s">
        <v>380</v>
      </c>
      <c r="D9">
        <v>3</v>
      </c>
      <c r="E9">
        <v>4</v>
      </c>
      <c r="F9">
        <v>25</v>
      </c>
      <c r="G9">
        <v>24</v>
      </c>
      <c r="H9">
        <v>8</v>
      </c>
      <c r="J9">
        <f t="shared" si="0"/>
        <v>64</v>
      </c>
      <c r="K9" t="str">
        <f t="shared" si="1"/>
        <v>D</v>
      </c>
    </row>
    <row r="10" spans="1:13">
      <c r="A10" t="s">
        <v>23</v>
      </c>
      <c r="B10" s="1" t="s">
        <v>381</v>
      </c>
      <c r="C10" t="s">
        <v>382</v>
      </c>
      <c r="D10">
        <v>4</v>
      </c>
      <c r="E10">
        <v>2.5</v>
      </c>
      <c r="F10">
        <v>24</v>
      </c>
      <c r="G10">
        <v>25</v>
      </c>
      <c r="H10">
        <v>7</v>
      </c>
      <c r="J10">
        <f t="shared" si="0"/>
        <v>62.5</v>
      </c>
      <c r="K10" t="str">
        <f t="shared" si="1"/>
        <v>D</v>
      </c>
    </row>
    <row r="11" spans="1:13">
      <c r="A11" t="s">
        <v>26</v>
      </c>
      <c r="B11" s="1" t="s">
        <v>383</v>
      </c>
      <c r="C11" t="s">
        <v>384</v>
      </c>
      <c r="D11">
        <v>5.5</v>
      </c>
      <c r="E11">
        <v>4</v>
      </c>
      <c r="F11">
        <v>25</v>
      </c>
      <c r="G11">
        <v>25</v>
      </c>
      <c r="H11">
        <v>7</v>
      </c>
      <c r="J11">
        <f t="shared" si="0"/>
        <v>66.5</v>
      </c>
      <c r="K11" t="str">
        <f t="shared" si="1"/>
        <v>D</v>
      </c>
    </row>
    <row r="12" spans="1:13">
      <c r="A12" t="s">
        <v>29</v>
      </c>
      <c r="B12" s="1" t="s">
        <v>385</v>
      </c>
      <c r="C12" t="s">
        <v>386</v>
      </c>
      <c r="E12">
        <v>4</v>
      </c>
      <c r="F12">
        <v>23</v>
      </c>
      <c r="G12">
        <v>25</v>
      </c>
      <c r="J12">
        <f t="shared" si="0"/>
        <v>52</v>
      </c>
      <c r="K12" t="str">
        <f t="shared" si="1"/>
        <v>E</v>
      </c>
    </row>
    <row r="13" spans="1:13">
      <c r="A13" t="s">
        <v>32</v>
      </c>
      <c r="B13" s="1" t="s">
        <v>387</v>
      </c>
      <c r="C13" t="s">
        <v>388</v>
      </c>
      <c r="D13">
        <v>5.5</v>
      </c>
      <c r="E13">
        <v>2</v>
      </c>
      <c r="F13">
        <v>25</v>
      </c>
      <c r="G13">
        <v>23</v>
      </c>
      <c r="J13">
        <f t="shared" si="0"/>
        <v>55.5</v>
      </c>
      <c r="K13" t="str">
        <f t="shared" si="1"/>
        <v>E</v>
      </c>
    </row>
    <row r="14" spans="1:13">
      <c r="A14" t="s">
        <v>35</v>
      </c>
      <c r="B14" s="1" t="s">
        <v>389</v>
      </c>
      <c r="C14" t="s">
        <v>390</v>
      </c>
      <c r="D14">
        <v>3</v>
      </c>
      <c r="E14">
        <v>4</v>
      </c>
      <c r="F14">
        <v>18</v>
      </c>
      <c r="G14">
        <v>23</v>
      </c>
      <c r="H14">
        <v>10</v>
      </c>
      <c r="J14">
        <f t="shared" si="0"/>
        <v>58</v>
      </c>
      <c r="K14" t="str">
        <f t="shared" si="1"/>
        <v>E</v>
      </c>
      <c r="L14" s="4"/>
      <c r="M14" s="4"/>
    </row>
    <row r="15" spans="1:13">
      <c r="A15" t="s">
        <v>38</v>
      </c>
      <c r="B15" s="1" t="s">
        <v>391</v>
      </c>
      <c r="C15" t="s">
        <v>193</v>
      </c>
      <c r="E15">
        <v>4</v>
      </c>
      <c r="F15">
        <v>23</v>
      </c>
      <c r="G15">
        <v>24</v>
      </c>
      <c r="H15">
        <v>8</v>
      </c>
      <c r="J15">
        <f t="shared" si="0"/>
        <v>59</v>
      </c>
      <c r="K15" t="str">
        <f t="shared" si="1"/>
        <v>D</v>
      </c>
    </row>
    <row r="16" spans="1:13">
      <c r="A16" t="s">
        <v>41</v>
      </c>
      <c r="B16" s="1" t="s">
        <v>392</v>
      </c>
      <c r="C16" t="s">
        <v>393</v>
      </c>
      <c r="D16">
        <v>3</v>
      </c>
      <c r="F16">
        <v>25</v>
      </c>
      <c r="G16">
        <v>23</v>
      </c>
      <c r="H16">
        <v>8</v>
      </c>
      <c r="J16">
        <f t="shared" si="0"/>
        <v>59</v>
      </c>
      <c r="K16" t="str">
        <f t="shared" si="1"/>
        <v>D</v>
      </c>
    </row>
    <row r="17" spans="1:13">
      <c r="A17" t="s">
        <v>44</v>
      </c>
      <c r="B17" s="1" t="s">
        <v>394</v>
      </c>
      <c r="C17" t="s">
        <v>395</v>
      </c>
      <c r="D17">
        <v>2.5</v>
      </c>
      <c r="F17">
        <v>20</v>
      </c>
      <c r="G17">
        <v>24</v>
      </c>
      <c r="H17">
        <v>8</v>
      </c>
      <c r="J17">
        <f t="shared" si="0"/>
        <v>54.5</v>
      </c>
      <c r="K17" t="str">
        <f t="shared" si="1"/>
        <v>E</v>
      </c>
    </row>
    <row r="18" spans="1:13">
      <c r="A18" t="s">
        <v>47</v>
      </c>
      <c r="B18" s="1" t="s">
        <v>396</v>
      </c>
      <c r="C18" t="s">
        <v>397</v>
      </c>
      <c r="D18">
        <v>5.5</v>
      </c>
      <c r="E18">
        <v>2</v>
      </c>
      <c r="F18">
        <v>25</v>
      </c>
      <c r="G18">
        <v>25</v>
      </c>
      <c r="J18">
        <f t="shared" si="0"/>
        <v>57.5</v>
      </c>
      <c r="K18" t="str">
        <f t="shared" si="1"/>
        <v>E</v>
      </c>
    </row>
    <row r="19" spans="1:13">
      <c r="A19" t="s">
        <v>50</v>
      </c>
      <c r="B19" s="1" t="s">
        <v>398</v>
      </c>
      <c r="C19" t="s">
        <v>399</v>
      </c>
      <c r="E19">
        <v>2.5</v>
      </c>
      <c r="F19">
        <v>23</v>
      </c>
      <c r="G19">
        <v>25</v>
      </c>
      <c r="H19">
        <v>9</v>
      </c>
      <c r="J19">
        <f t="shared" si="0"/>
        <v>59.5</v>
      </c>
      <c r="K19" t="str">
        <f t="shared" si="1"/>
        <v>D</v>
      </c>
    </row>
    <row r="20" spans="1:13">
      <c r="A20" t="s">
        <v>53</v>
      </c>
      <c r="B20" t="s">
        <v>400</v>
      </c>
      <c r="C20" t="s">
        <v>401</v>
      </c>
      <c r="D20">
        <v>5</v>
      </c>
      <c r="E20">
        <v>3</v>
      </c>
      <c r="F20">
        <v>18</v>
      </c>
      <c r="G20">
        <v>6</v>
      </c>
      <c r="H20">
        <v>7</v>
      </c>
      <c r="J20">
        <f t="shared" si="0"/>
        <v>39</v>
      </c>
      <c r="K20">
        <f t="shared" si="1"/>
        <v>0</v>
      </c>
    </row>
    <row r="21" spans="1:13">
      <c r="A21" t="s">
        <v>56</v>
      </c>
      <c r="B21" t="s">
        <v>402</v>
      </c>
      <c r="C21" t="s">
        <v>403</v>
      </c>
      <c r="D21">
        <v>3</v>
      </c>
      <c r="E21">
        <v>4</v>
      </c>
      <c r="F21">
        <v>25</v>
      </c>
      <c r="G21">
        <v>21</v>
      </c>
      <c r="H21">
        <v>8</v>
      </c>
      <c r="J21">
        <f t="shared" si="0"/>
        <v>61</v>
      </c>
      <c r="K21" t="str">
        <f t="shared" si="1"/>
        <v>D</v>
      </c>
      <c r="M21" s="4"/>
    </row>
    <row r="22" spans="1:13">
      <c r="A22" t="s">
        <v>59</v>
      </c>
      <c r="B22" t="s">
        <v>404</v>
      </c>
      <c r="C22" t="s">
        <v>405</v>
      </c>
      <c r="D22">
        <v>2.5</v>
      </c>
      <c r="E22">
        <v>3</v>
      </c>
      <c r="F22">
        <v>23</v>
      </c>
      <c r="G22">
        <v>24</v>
      </c>
      <c r="H22">
        <v>7</v>
      </c>
      <c r="J22">
        <f t="shared" si="0"/>
        <v>59.5</v>
      </c>
      <c r="K22" t="str">
        <f t="shared" si="1"/>
        <v>D</v>
      </c>
      <c r="M22" s="5"/>
    </row>
    <row r="23" spans="1:13">
      <c r="A23" t="s">
        <v>62</v>
      </c>
      <c r="B23" t="s">
        <v>406</v>
      </c>
      <c r="C23" t="s">
        <v>407</v>
      </c>
      <c r="D23">
        <v>4</v>
      </c>
      <c r="E23">
        <v>3.5</v>
      </c>
      <c r="F23">
        <v>25</v>
      </c>
      <c r="G23">
        <v>23</v>
      </c>
      <c r="H23">
        <v>7</v>
      </c>
      <c r="J23">
        <f t="shared" si="0"/>
        <v>62.5</v>
      </c>
      <c r="K23" t="str">
        <f t="shared" si="1"/>
        <v>D</v>
      </c>
      <c r="M23" s="5"/>
    </row>
    <row r="24" spans="1:13">
      <c r="A24" t="s">
        <v>65</v>
      </c>
      <c r="B24" t="s">
        <v>408</v>
      </c>
      <c r="C24" t="s">
        <v>409</v>
      </c>
      <c r="D24" s="6">
        <v>4</v>
      </c>
      <c r="E24" s="7">
        <v>3</v>
      </c>
      <c r="F24">
        <v>25</v>
      </c>
      <c r="G24">
        <v>22</v>
      </c>
      <c r="H24">
        <v>10</v>
      </c>
      <c r="J24">
        <f t="shared" si="0"/>
        <v>64</v>
      </c>
      <c r="K24" t="str">
        <f t="shared" si="1"/>
        <v>D</v>
      </c>
    </row>
    <row r="25" spans="1:13">
      <c r="A25" t="s">
        <v>68</v>
      </c>
      <c r="B25" t="s">
        <v>410</v>
      </c>
      <c r="C25" t="s">
        <v>411</v>
      </c>
      <c r="E25">
        <v>3.5</v>
      </c>
      <c r="F25">
        <v>23</v>
      </c>
      <c r="G25">
        <v>25</v>
      </c>
      <c r="H25">
        <v>8</v>
      </c>
      <c r="J25">
        <f t="shared" si="0"/>
        <v>59.5</v>
      </c>
      <c r="K25" t="str">
        <f t="shared" si="1"/>
        <v>D</v>
      </c>
      <c r="M25" s="4"/>
    </row>
    <row r="26" spans="1:13">
      <c r="A26" t="s">
        <v>71</v>
      </c>
      <c r="B26" t="s">
        <v>412</v>
      </c>
      <c r="C26" t="s">
        <v>413</v>
      </c>
      <c r="D26">
        <v>2</v>
      </c>
      <c r="E26">
        <v>3</v>
      </c>
      <c r="F26">
        <v>25</v>
      </c>
      <c r="G26">
        <v>24</v>
      </c>
      <c r="H26">
        <v>9</v>
      </c>
      <c r="J26">
        <f t="shared" si="0"/>
        <v>63</v>
      </c>
      <c r="K26" t="str">
        <f t="shared" si="1"/>
        <v>D</v>
      </c>
    </row>
    <row r="27" spans="1:13">
      <c r="A27" t="s">
        <v>74</v>
      </c>
      <c r="B27" t="s">
        <v>414</v>
      </c>
      <c r="C27" t="s">
        <v>415</v>
      </c>
      <c r="D27">
        <v>2.5</v>
      </c>
      <c r="E27">
        <v>3</v>
      </c>
      <c r="F27">
        <v>20</v>
      </c>
      <c r="G27">
        <v>25</v>
      </c>
      <c r="H27">
        <v>8</v>
      </c>
      <c r="J27">
        <f t="shared" si="0"/>
        <v>58.5</v>
      </c>
      <c r="K27" t="str">
        <f t="shared" si="1"/>
        <v>E</v>
      </c>
    </row>
    <row r="28" spans="1:13">
      <c r="A28" t="s">
        <v>77</v>
      </c>
      <c r="B28" t="s">
        <v>416</v>
      </c>
      <c r="C28" t="s">
        <v>417</v>
      </c>
      <c r="D28">
        <v>4</v>
      </c>
      <c r="F28">
        <v>12</v>
      </c>
      <c r="G28">
        <v>19.5</v>
      </c>
      <c r="J28">
        <f t="shared" si="0"/>
        <v>35.5</v>
      </c>
      <c r="K28">
        <f t="shared" si="1"/>
        <v>0</v>
      </c>
    </row>
    <row r="29" spans="1:13">
      <c r="A29" t="s">
        <v>80</v>
      </c>
      <c r="B29" t="s">
        <v>418</v>
      </c>
      <c r="C29" t="s">
        <v>419</v>
      </c>
      <c r="D29">
        <v>4.5</v>
      </c>
      <c r="E29">
        <v>4</v>
      </c>
      <c r="F29">
        <v>24</v>
      </c>
      <c r="G29">
        <v>22</v>
      </c>
      <c r="H29">
        <v>7</v>
      </c>
      <c r="J29">
        <f t="shared" si="0"/>
        <v>61.5</v>
      </c>
      <c r="K29" t="str">
        <f t="shared" si="1"/>
        <v>D</v>
      </c>
    </row>
    <row r="30" spans="1:13">
      <c r="A30" t="s">
        <v>83</v>
      </c>
      <c r="B30" t="s">
        <v>420</v>
      </c>
      <c r="C30" t="s">
        <v>421</v>
      </c>
      <c r="F30">
        <v>20</v>
      </c>
      <c r="G30">
        <v>22.5</v>
      </c>
      <c r="H30">
        <v>7</v>
      </c>
      <c r="J30">
        <f t="shared" si="0"/>
        <v>49.5</v>
      </c>
      <c r="K30" t="str">
        <f t="shared" si="1"/>
        <v>E</v>
      </c>
    </row>
    <row r="31" spans="1:13">
      <c r="A31" t="s">
        <v>86</v>
      </c>
      <c r="B31" t="s">
        <v>422</v>
      </c>
      <c r="C31" t="s">
        <v>423</v>
      </c>
      <c r="D31">
        <v>5</v>
      </c>
      <c r="F31">
        <v>23</v>
      </c>
      <c r="G31">
        <v>21.5</v>
      </c>
      <c r="H31">
        <v>7</v>
      </c>
      <c r="J31">
        <f t="shared" si="0"/>
        <v>56.5</v>
      </c>
      <c r="K31" t="str">
        <f t="shared" si="1"/>
        <v>E</v>
      </c>
    </row>
    <row r="32" spans="1:13">
      <c r="A32" t="s">
        <v>89</v>
      </c>
      <c r="B32" t="s">
        <v>424</v>
      </c>
      <c r="C32" t="s">
        <v>425</v>
      </c>
      <c r="D32">
        <v>6</v>
      </c>
      <c r="E32">
        <v>3.5</v>
      </c>
      <c r="F32">
        <v>25</v>
      </c>
      <c r="G32">
        <v>9</v>
      </c>
      <c r="H32">
        <v>8</v>
      </c>
      <c r="J32">
        <f t="shared" si="0"/>
        <v>51.5</v>
      </c>
      <c r="K32" t="str">
        <f t="shared" si="1"/>
        <v>E</v>
      </c>
    </row>
    <row r="33" spans="1:13" ht="16.5">
      <c r="A33" t="s">
        <v>92</v>
      </c>
      <c r="B33" t="s">
        <v>426</v>
      </c>
      <c r="C33" t="s">
        <v>427</v>
      </c>
      <c r="E33">
        <v>3</v>
      </c>
      <c r="F33">
        <v>20</v>
      </c>
      <c r="G33">
        <v>20</v>
      </c>
      <c r="H33">
        <v>8</v>
      </c>
      <c r="J33">
        <f t="shared" si="0"/>
        <v>51</v>
      </c>
      <c r="K33" t="str">
        <f t="shared" si="1"/>
        <v>E</v>
      </c>
      <c r="M33" s="8"/>
    </row>
    <row r="34" spans="1:13" ht="16.5">
      <c r="A34" t="s">
        <v>95</v>
      </c>
      <c r="B34" t="s">
        <v>428</v>
      </c>
      <c r="C34" t="s">
        <v>429</v>
      </c>
      <c r="D34">
        <v>3</v>
      </c>
      <c r="E34">
        <v>3</v>
      </c>
      <c r="F34">
        <v>22</v>
      </c>
      <c r="G34">
        <v>24</v>
      </c>
      <c r="H34">
        <v>10</v>
      </c>
      <c r="J34">
        <f t="shared" si="0"/>
        <v>62</v>
      </c>
      <c r="K34" t="str">
        <f t="shared" si="1"/>
        <v>D</v>
      </c>
      <c r="M34" s="8"/>
    </row>
    <row r="35" spans="1:13" ht="16.5">
      <c r="A35" t="s">
        <v>98</v>
      </c>
      <c r="B35" t="s">
        <v>430</v>
      </c>
      <c r="C35" t="s">
        <v>431</v>
      </c>
      <c r="D35">
        <v>3</v>
      </c>
      <c r="E35">
        <v>4</v>
      </c>
      <c r="F35">
        <v>24</v>
      </c>
      <c r="G35">
        <v>22</v>
      </c>
      <c r="H35">
        <v>10</v>
      </c>
      <c r="J35">
        <f t="shared" si="0"/>
        <v>63</v>
      </c>
      <c r="K35" t="str">
        <f t="shared" si="1"/>
        <v>D</v>
      </c>
      <c r="M35" s="8"/>
    </row>
    <row r="36" spans="1:13" ht="16.5">
      <c r="A36" t="s">
        <v>101</v>
      </c>
      <c r="B36" t="s">
        <v>432</v>
      </c>
      <c r="C36" t="s">
        <v>433</v>
      </c>
      <c r="D36">
        <v>3</v>
      </c>
      <c r="E36">
        <v>4</v>
      </c>
      <c r="F36">
        <v>23</v>
      </c>
      <c r="G36">
        <v>24</v>
      </c>
      <c r="H36">
        <v>10</v>
      </c>
      <c r="J36">
        <f t="shared" si="0"/>
        <v>64</v>
      </c>
      <c r="K36" t="str">
        <f t="shared" si="1"/>
        <v>D</v>
      </c>
      <c r="M36" s="8"/>
    </row>
    <row r="37" spans="1:13">
      <c r="A37" t="s">
        <v>104</v>
      </c>
      <c r="B37" t="s">
        <v>434</v>
      </c>
      <c r="C37" t="s">
        <v>435</v>
      </c>
      <c r="D37">
        <v>5</v>
      </c>
      <c r="E37">
        <v>4</v>
      </c>
      <c r="F37">
        <v>19.5</v>
      </c>
      <c r="G37">
        <v>20</v>
      </c>
      <c r="H37">
        <v>9</v>
      </c>
      <c r="J37">
        <f t="shared" si="0"/>
        <v>57.5</v>
      </c>
      <c r="K37" t="str">
        <f t="shared" si="1"/>
        <v>E</v>
      </c>
    </row>
    <row r="38" spans="1:13">
      <c r="A38" t="s">
        <v>107</v>
      </c>
      <c r="B38" t="s">
        <v>436</v>
      </c>
      <c r="C38" t="s">
        <v>437</v>
      </c>
      <c r="J38">
        <f t="shared" ref="J38:J69" si="2">D38+E38+F38+G38+I38+H38</f>
        <v>0</v>
      </c>
      <c r="K38">
        <f t="shared" ref="K38:K69" si="3">IF(J38&gt;=89,"A",IF(J38&gt;=79,"B",IF(J38&gt;=69,"C",IF(J38&gt;=59,"D",IF(J38&gt;=49,"E",0)))))</f>
        <v>0</v>
      </c>
    </row>
    <row r="39" spans="1:13">
      <c r="A39" t="s">
        <v>110</v>
      </c>
      <c r="B39" t="s">
        <v>438</v>
      </c>
      <c r="C39" t="s">
        <v>439</v>
      </c>
      <c r="D39">
        <v>3</v>
      </c>
      <c r="E39">
        <v>4</v>
      </c>
      <c r="F39">
        <v>14</v>
      </c>
      <c r="G39">
        <v>24.5</v>
      </c>
      <c r="H39">
        <v>8</v>
      </c>
      <c r="J39">
        <f t="shared" si="2"/>
        <v>53.5</v>
      </c>
      <c r="K39" t="str">
        <f t="shared" si="3"/>
        <v>E</v>
      </c>
    </row>
    <row r="40" spans="1:13">
      <c r="A40" t="s">
        <v>113</v>
      </c>
      <c r="B40" t="s">
        <v>440</v>
      </c>
      <c r="C40" t="s">
        <v>441</v>
      </c>
      <c r="D40">
        <v>3.5</v>
      </c>
      <c r="E40">
        <v>3</v>
      </c>
      <c r="F40">
        <v>25</v>
      </c>
      <c r="G40">
        <v>16</v>
      </c>
      <c r="H40">
        <v>7</v>
      </c>
      <c r="J40">
        <f t="shared" si="2"/>
        <v>54.5</v>
      </c>
      <c r="K40" t="str">
        <f t="shared" si="3"/>
        <v>E</v>
      </c>
    </row>
    <row r="41" spans="1:13">
      <c r="A41" t="s">
        <v>116</v>
      </c>
      <c r="B41" t="s">
        <v>442</v>
      </c>
      <c r="C41" t="s">
        <v>443</v>
      </c>
      <c r="D41">
        <v>3.5</v>
      </c>
      <c r="E41">
        <v>3</v>
      </c>
      <c r="F41">
        <v>23</v>
      </c>
      <c r="G41">
        <v>24</v>
      </c>
      <c r="H41">
        <v>7</v>
      </c>
      <c r="J41">
        <f t="shared" si="2"/>
        <v>60.5</v>
      </c>
      <c r="K41" t="str">
        <f t="shared" si="3"/>
        <v>D</v>
      </c>
    </row>
    <row r="42" spans="1:13">
      <c r="A42" t="s">
        <v>119</v>
      </c>
      <c r="B42" t="s">
        <v>444</v>
      </c>
      <c r="C42" t="s">
        <v>445</v>
      </c>
      <c r="F42">
        <v>23</v>
      </c>
      <c r="G42">
        <v>23.5</v>
      </c>
      <c r="H42">
        <v>7</v>
      </c>
      <c r="J42">
        <f t="shared" si="2"/>
        <v>53.5</v>
      </c>
      <c r="K42" t="str">
        <f t="shared" si="3"/>
        <v>E</v>
      </c>
    </row>
    <row r="43" spans="1:13">
      <c r="A43" t="s">
        <v>122</v>
      </c>
      <c r="B43" t="s">
        <v>446</v>
      </c>
      <c r="C43" t="s">
        <v>447</v>
      </c>
      <c r="F43">
        <v>23</v>
      </c>
      <c r="H43">
        <v>7</v>
      </c>
      <c r="J43">
        <f t="shared" si="2"/>
        <v>30</v>
      </c>
      <c r="K43">
        <f t="shared" si="3"/>
        <v>0</v>
      </c>
      <c r="M43" s="4"/>
    </row>
    <row r="44" spans="1:13" ht="16.5">
      <c r="A44" t="s">
        <v>125</v>
      </c>
      <c r="B44" t="s">
        <v>448</v>
      </c>
      <c r="C44" t="s">
        <v>449</v>
      </c>
      <c r="D44">
        <v>3</v>
      </c>
      <c r="E44">
        <v>4</v>
      </c>
      <c r="F44">
        <v>25</v>
      </c>
      <c r="G44">
        <v>25</v>
      </c>
      <c r="J44">
        <f t="shared" si="2"/>
        <v>57</v>
      </c>
      <c r="K44" t="str">
        <f t="shared" si="3"/>
        <v>E</v>
      </c>
      <c r="M44" s="8"/>
    </row>
    <row r="45" spans="1:13" ht="16.5">
      <c r="A45" t="s">
        <v>128</v>
      </c>
      <c r="B45" t="s">
        <v>450</v>
      </c>
      <c r="C45" t="s">
        <v>451</v>
      </c>
      <c r="D45">
        <v>5</v>
      </c>
      <c r="E45">
        <v>3.5</v>
      </c>
      <c r="F45">
        <v>25</v>
      </c>
      <c r="G45">
        <v>22</v>
      </c>
      <c r="H45">
        <v>10</v>
      </c>
      <c r="J45">
        <f t="shared" si="2"/>
        <v>65.5</v>
      </c>
      <c r="K45" t="str">
        <f t="shared" si="3"/>
        <v>D</v>
      </c>
      <c r="M45" s="8"/>
    </row>
    <row r="46" spans="1:13">
      <c r="A46" t="s">
        <v>131</v>
      </c>
      <c r="B46" t="s">
        <v>452</v>
      </c>
      <c r="C46" t="s">
        <v>453</v>
      </c>
      <c r="D46">
        <v>3</v>
      </c>
      <c r="E46">
        <v>3</v>
      </c>
      <c r="F46">
        <v>19</v>
      </c>
      <c r="G46">
        <v>20</v>
      </c>
      <c r="H46">
        <v>8</v>
      </c>
      <c r="J46">
        <f t="shared" si="2"/>
        <v>53</v>
      </c>
      <c r="K46" t="str">
        <f t="shared" si="3"/>
        <v>E</v>
      </c>
      <c r="M46" s="4"/>
    </row>
    <row r="47" spans="1:13">
      <c r="A47" t="s">
        <v>134</v>
      </c>
      <c r="B47" t="s">
        <v>454</v>
      </c>
      <c r="C47" t="s">
        <v>455</v>
      </c>
      <c r="D47">
        <v>3</v>
      </c>
      <c r="E47">
        <v>3.5</v>
      </c>
      <c r="F47">
        <v>23</v>
      </c>
      <c r="G47">
        <v>25</v>
      </c>
      <c r="H47">
        <v>7</v>
      </c>
      <c r="J47">
        <f t="shared" si="2"/>
        <v>61.5</v>
      </c>
      <c r="K47" t="str">
        <f t="shared" si="3"/>
        <v>D</v>
      </c>
      <c r="M47" s="4"/>
    </row>
    <row r="48" spans="1:13">
      <c r="A48" t="s">
        <v>137</v>
      </c>
      <c r="B48" t="s">
        <v>456</v>
      </c>
      <c r="C48" t="s">
        <v>457</v>
      </c>
      <c r="D48">
        <v>5</v>
      </c>
      <c r="E48">
        <v>4</v>
      </c>
      <c r="F48">
        <v>24</v>
      </c>
      <c r="G48">
        <v>22.5</v>
      </c>
      <c r="H48">
        <v>7</v>
      </c>
      <c r="J48">
        <f t="shared" si="2"/>
        <v>62.5</v>
      </c>
      <c r="K48" t="str">
        <f t="shared" si="3"/>
        <v>D</v>
      </c>
      <c r="M48" s="4"/>
    </row>
    <row r="49" spans="1:13">
      <c r="A49" t="s">
        <v>140</v>
      </c>
      <c r="B49" t="s">
        <v>458</v>
      </c>
      <c r="C49" t="s">
        <v>459</v>
      </c>
      <c r="F49">
        <v>24</v>
      </c>
      <c r="G49">
        <v>23</v>
      </c>
      <c r="H49">
        <v>8</v>
      </c>
      <c r="J49">
        <f t="shared" si="2"/>
        <v>55</v>
      </c>
      <c r="K49" t="str">
        <f t="shared" si="3"/>
        <v>E</v>
      </c>
      <c r="M49" s="4"/>
    </row>
    <row r="50" spans="1:13">
      <c r="A50" t="s">
        <v>143</v>
      </c>
      <c r="B50" t="s">
        <v>460</v>
      </c>
      <c r="C50" t="s">
        <v>461</v>
      </c>
      <c r="D50">
        <v>5</v>
      </c>
      <c r="E50">
        <v>3</v>
      </c>
      <c r="F50">
        <v>23</v>
      </c>
      <c r="G50">
        <v>21</v>
      </c>
      <c r="H50">
        <v>8</v>
      </c>
      <c r="J50">
        <f t="shared" si="2"/>
        <v>60</v>
      </c>
      <c r="K50" t="str">
        <f t="shared" si="3"/>
        <v>D</v>
      </c>
    </row>
    <row r="51" spans="1:13">
      <c r="A51" t="s">
        <v>146</v>
      </c>
      <c r="B51" t="s">
        <v>462</v>
      </c>
      <c r="C51" t="s">
        <v>463</v>
      </c>
      <c r="F51">
        <v>24</v>
      </c>
      <c r="G51">
        <v>23</v>
      </c>
      <c r="H51">
        <v>8</v>
      </c>
      <c r="J51">
        <f t="shared" si="2"/>
        <v>55</v>
      </c>
      <c r="K51" t="str">
        <f t="shared" si="3"/>
        <v>E</v>
      </c>
    </row>
    <row r="52" spans="1:13">
      <c r="A52" t="s">
        <v>149</v>
      </c>
      <c r="B52" t="s">
        <v>464</v>
      </c>
      <c r="C52" t="s">
        <v>465</v>
      </c>
      <c r="D52">
        <v>3</v>
      </c>
      <c r="E52">
        <v>3</v>
      </c>
      <c r="F52">
        <v>21</v>
      </c>
      <c r="G52">
        <v>22</v>
      </c>
      <c r="H52">
        <v>8</v>
      </c>
      <c r="J52">
        <f t="shared" si="2"/>
        <v>57</v>
      </c>
      <c r="K52" t="str">
        <f t="shared" si="3"/>
        <v>E</v>
      </c>
    </row>
    <row r="53" spans="1:13">
      <c r="A53" t="s">
        <v>152</v>
      </c>
      <c r="B53" t="s">
        <v>466</v>
      </c>
      <c r="C53" t="s">
        <v>467</v>
      </c>
      <c r="F53">
        <v>24</v>
      </c>
      <c r="G53">
        <v>22</v>
      </c>
      <c r="H53">
        <v>8</v>
      </c>
      <c r="J53">
        <f t="shared" si="2"/>
        <v>54</v>
      </c>
      <c r="K53" t="str">
        <f t="shared" si="3"/>
        <v>E</v>
      </c>
    </row>
    <row r="54" spans="1:13">
      <c r="A54" t="s">
        <v>155</v>
      </c>
      <c r="B54" t="s">
        <v>468</v>
      </c>
      <c r="C54" t="s">
        <v>469</v>
      </c>
      <c r="D54">
        <v>4.5</v>
      </c>
      <c r="E54">
        <v>4</v>
      </c>
      <c r="F54">
        <v>20</v>
      </c>
      <c r="G54">
        <v>25</v>
      </c>
      <c r="H54">
        <v>7</v>
      </c>
      <c r="J54">
        <f t="shared" si="2"/>
        <v>60.5</v>
      </c>
      <c r="K54" t="str">
        <f t="shared" si="3"/>
        <v>D</v>
      </c>
    </row>
    <row r="55" spans="1:13">
      <c r="A55" t="s">
        <v>158</v>
      </c>
      <c r="B55" t="s">
        <v>470</v>
      </c>
      <c r="C55" t="s">
        <v>471</v>
      </c>
      <c r="D55">
        <v>3</v>
      </c>
      <c r="E55">
        <v>3</v>
      </c>
      <c r="F55">
        <v>20</v>
      </c>
      <c r="G55">
        <v>23</v>
      </c>
      <c r="H55">
        <v>7</v>
      </c>
      <c r="J55">
        <f t="shared" si="2"/>
        <v>56</v>
      </c>
      <c r="K55" t="str">
        <f t="shared" si="3"/>
        <v>E</v>
      </c>
    </row>
    <row r="56" spans="1:13">
      <c r="A56" t="s">
        <v>161</v>
      </c>
      <c r="B56" t="s">
        <v>472</v>
      </c>
      <c r="C56" t="s">
        <v>473</v>
      </c>
      <c r="D56">
        <v>3.5</v>
      </c>
      <c r="E56">
        <v>3</v>
      </c>
      <c r="G56">
        <v>25</v>
      </c>
      <c r="H56">
        <v>7</v>
      </c>
      <c r="J56">
        <f t="shared" si="2"/>
        <v>38.5</v>
      </c>
      <c r="K56">
        <f t="shared" si="3"/>
        <v>0</v>
      </c>
    </row>
    <row r="57" spans="1:13">
      <c r="A57" t="s">
        <v>164</v>
      </c>
      <c r="B57" t="s">
        <v>474</v>
      </c>
      <c r="C57" t="s">
        <v>475</v>
      </c>
      <c r="D57">
        <v>4</v>
      </c>
      <c r="E57">
        <v>3</v>
      </c>
      <c r="F57">
        <v>20</v>
      </c>
      <c r="G57">
        <v>24</v>
      </c>
      <c r="H57">
        <v>7</v>
      </c>
      <c r="J57">
        <f t="shared" si="2"/>
        <v>58</v>
      </c>
      <c r="K57" t="str">
        <f t="shared" si="3"/>
        <v>E</v>
      </c>
    </row>
    <row r="58" spans="1:13">
      <c r="A58" t="s">
        <v>167</v>
      </c>
      <c r="B58" t="s">
        <v>476</v>
      </c>
      <c r="C58" t="s">
        <v>477</v>
      </c>
      <c r="E58">
        <v>4</v>
      </c>
      <c r="F58">
        <v>16</v>
      </c>
      <c r="G58">
        <v>22</v>
      </c>
      <c r="H58">
        <v>7</v>
      </c>
      <c r="J58">
        <f t="shared" si="2"/>
        <v>49</v>
      </c>
      <c r="K58" t="str">
        <f t="shared" si="3"/>
        <v>E</v>
      </c>
      <c r="M58" s="4"/>
    </row>
    <row r="59" spans="1:13">
      <c r="A59" t="s">
        <v>170</v>
      </c>
      <c r="B59" t="s">
        <v>478</v>
      </c>
      <c r="C59" t="s">
        <v>479</v>
      </c>
      <c r="D59">
        <v>5.5</v>
      </c>
      <c r="E59">
        <v>3</v>
      </c>
      <c r="F59">
        <v>22</v>
      </c>
      <c r="G59">
        <v>25</v>
      </c>
      <c r="H59">
        <v>10</v>
      </c>
      <c r="J59">
        <f t="shared" si="2"/>
        <v>65.5</v>
      </c>
      <c r="K59" t="str">
        <f t="shared" si="3"/>
        <v>D</v>
      </c>
      <c r="M59" s="4"/>
    </row>
    <row r="60" spans="1:13">
      <c r="A60" t="s">
        <v>173</v>
      </c>
      <c r="B60" t="s">
        <v>480</v>
      </c>
      <c r="C60" t="s">
        <v>481</v>
      </c>
      <c r="F60">
        <v>25</v>
      </c>
      <c r="G60">
        <v>20</v>
      </c>
      <c r="J60">
        <f t="shared" si="2"/>
        <v>45</v>
      </c>
      <c r="K60">
        <f t="shared" si="3"/>
        <v>0</v>
      </c>
      <c r="M60" s="4"/>
    </row>
    <row r="61" spans="1:13">
      <c r="A61" t="s">
        <v>176</v>
      </c>
      <c r="B61" t="s">
        <v>482</v>
      </c>
      <c r="C61" t="s">
        <v>483</v>
      </c>
      <c r="E61">
        <v>3.5</v>
      </c>
      <c r="F61">
        <v>18</v>
      </c>
      <c r="G61">
        <v>24</v>
      </c>
      <c r="H61">
        <v>10</v>
      </c>
      <c r="J61">
        <f t="shared" si="2"/>
        <v>55.5</v>
      </c>
      <c r="K61" t="str">
        <f t="shared" si="3"/>
        <v>E</v>
      </c>
    </row>
    <row r="62" spans="1:13">
      <c r="A62" t="s">
        <v>179</v>
      </c>
      <c r="B62" t="s">
        <v>484</v>
      </c>
      <c r="C62" t="s">
        <v>485</v>
      </c>
      <c r="D62" s="9">
        <v>4</v>
      </c>
      <c r="E62" s="7">
        <v>2</v>
      </c>
      <c r="G62">
        <v>6</v>
      </c>
      <c r="H62">
        <v>7</v>
      </c>
      <c r="J62">
        <f t="shared" si="2"/>
        <v>19</v>
      </c>
      <c r="K62">
        <f t="shared" si="3"/>
        <v>0</v>
      </c>
      <c r="M62" s="4"/>
    </row>
    <row r="63" spans="1:13" ht="16.5">
      <c r="A63" t="s">
        <v>182</v>
      </c>
      <c r="B63" t="s">
        <v>486</v>
      </c>
      <c r="C63" t="s">
        <v>487</v>
      </c>
      <c r="D63">
        <v>5.5</v>
      </c>
      <c r="E63">
        <v>4</v>
      </c>
      <c r="F63">
        <v>22</v>
      </c>
      <c r="G63">
        <v>25</v>
      </c>
      <c r="H63">
        <v>7</v>
      </c>
      <c r="J63">
        <f t="shared" si="2"/>
        <v>63.5</v>
      </c>
      <c r="K63" t="str">
        <f t="shared" si="3"/>
        <v>D</v>
      </c>
      <c r="M63" s="8"/>
    </row>
    <row r="64" spans="1:13">
      <c r="A64" t="s">
        <v>185</v>
      </c>
      <c r="B64" t="s">
        <v>488</v>
      </c>
      <c r="C64" t="s">
        <v>489</v>
      </c>
      <c r="D64">
        <v>2.5</v>
      </c>
      <c r="F64">
        <v>20</v>
      </c>
      <c r="G64">
        <v>22</v>
      </c>
      <c r="H64">
        <v>8</v>
      </c>
      <c r="J64">
        <f t="shared" si="2"/>
        <v>52.5</v>
      </c>
      <c r="K64" t="str">
        <f t="shared" si="3"/>
        <v>E</v>
      </c>
    </row>
    <row r="65" spans="1:13">
      <c r="A65" t="s">
        <v>188</v>
      </c>
      <c r="B65" t="s">
        <v>490</v>
      </c>
      <c r="C65" t="s">
        <v>491</v>
      </c>
      <c r="D65">
        <v>3.5</v>
      </c>
      <c r="E65">
        <v>3.5</v>
      </c>
      <c r="F65">
        <v>23</v>
      </c>
      <c r="G65">
        <v>23</v>
      </c>
      <c r="H65">
        <v>8</v>
      </c>
      <c r="J65">
        <f t="shared" si="2"/>
        <v>61</v>
      </c>
      <c r="K65" t="str">
        <f t="shared" si="3"/>
        <v>D</v>
      </c>
    </row>
    <row r="66" spans="1:13">
      <c r="A66" t="s">
        <v>191</v>
      </c>
      <c r="B66" t="s">
        <v>492</v>
      </c>
      <c r="C66" t="s">
        <v>493</v>
      </c>
      <c r="F66">
        <v>17</v>
      </c>
      <c r="G66">
        <v>22</v>
      </c>
      <c r="H66">
        <v>7</v>
      </c>
      <c r="J66">
        <f t="shared" si="2"/>
        <v>46</v>
      </c>
      <c r="K66">
        <f t="shared" si="3"/>
        <v>0</v>
      </c>
    </row>
    <row r="67" spans="1:13">
      <c r="A67" t="s">
        <v>194</v>
      </c>
      <c r="B67" t="s">
        <v>494</v>
      </c>
      <c r="C67" t="s">
        <v>495</v>
      </c>
      <c r="D67">
        <v>3</v>
      </c>
      <c r="F67">
        <v>21</v>
      </c>
      <c r="G67">
        <v>22</v>
      </c>
      <c r="H67">
        <v>8</v>
      </c>
      <c r="J67">
        <f t="shared" si="2"/>
        <v>54</v>
      </c>
      <c r="K67" t="str">
        <f t="shared" si="3"/>
        <v>E</v>
      </c>
      <c r="M67" s="4"/>
    </row>
    <row r="68" spans="1:13">
      <c r="A68" t="s">
        <v>197</v>
      </c>
      <c r="B68" t="s">
        <v>496</v>
      </c>
      <c r="C68" t="s">
        <v>497</v>
      </c>
      <c r="D68">
        <v>4.5</v>
      </c>
      <c r="E68">
        <v>4</v>
      </c>
      <c r="F68">
        <v>20</v>
      </c>
      <c r="G68">
        <v>22</v>
      </c>
      <c r="H68">
        <v>8</v>
      </c>
      <c r="J68">
        <f t="shared" si="2"/>
        <v>58.5</v>
      </c>
      <c r="K68" t="str">
        <f t="shared" si="3"/>
        <v>E</v>
      </c>
      <c r="M68" s="4"/>
    </row>
    <row r="69" spans="1:13">
      <c r="A69" t="s">
        <v>200</v>
      </c>
      <c r="B69" t="s">
        <v>498</v>
      </c>
      <c r="C69" t="s">
        <v>499</v>
      </c>
      <c r="E69">
        <v>2.5</v>
      </c>
      <c r="F69">
        <v>14</v>
      </c>
      <c r="G69">
        <v>19.5</v>
      </c>
      <c r="H69">
        <v>7</v>
      </c>
      <c r="J69">
        <f t="shared" si="2"/>
        <v>43</v>
      </c>
      <c r="K69">
        <f t="shared" si="3"/>
        <v>0</v>
      </c>
      <c r="M69" s="4"/>
    </row>
    <row r="70" spans="1:13">
      <c r="A70" t="s">
        <v>203</v>
      </c>
      <c r="B70" t="s">
        <v>500</v>
      </c>
      <c r="C70" t="s">
        <v>501</v>
      </c>
      <c r="E70">
        <v>3</v>
      </c>
      <c r="F70">
        <v>19</v>
      </c>
      <c r="G70">
        <v>24.5</v>
      </c>
      <c r="H70">
        <v>8</v>
      </c>
      <c r="J70">
        <f t="shared" ref="J70:J101" si="4">D70+E70+F70+G70+I70+H70</f>
        <v>54.5</v>
      </c>
      <c r="K70" t="str">
        <f t="shared" ref="K70:K101" si="5">IF(J70&gt;=89,"A",IF(J70&gt;=79,"B",IF(J70&gt;=69,"C",IF(J70&gt;=59,"D",IF(J70&gt;=49,"E",0)))))</f>
        <v>E</v>
      </c>
    </row>
    <row r="71" spans="1:13">
      <c r="A71" t="s">
        <v>206</v>
      </c>
      <c r="B71" t="s">
        <v>502</v>
      </c>
      <c r="C71" t="s">
        <v>503</v>
      </c>
      <c r="D71">
        <v>3</v>
      </c>
      <c r="E71">
        <v>4</v>
      </c>
      <c r="F71">
        <v>22</v>
      </c>
      <c r="G71">
        <v>25</v>
      </c>
      <c r="H71">
        <v>8</v>
      </c>
      <c r="J71">
        <f t="shared" si="4"/>
        <v>62</v>
      </c>
      <c r="K71" t="str">
        <f t="shared" si="5"/>
        <v>D</v>
      </c>
    </row>
    <row r="72" spans="1:13" ht="16.5">
      <c r="A72" t="s">
        <v>209</v>
      </c>
      <c r="B72" t="s">
        <v>504</v>
      </c>
      <c r="C72" t="s">
        <v>505</v>
      </c>
      <c r="D72">
        <v>3</v>
      </c>
      <c r="E72">
        <v>3</v>
      </c>
      <c r="F72">
        <v>16</v>
      </c>
      <c r="G72">
        <v>23</v>
      </c>
      <c r="H72">
        <v>10</v>
      </c>
      <c r="J72">
        <f t="shared" si="4"/>
        <v>55</v>
      </c>
      <c r="K72" t="str">
        <f t="shared" si="5"/>
        <v>E</v>
      </c>
      <c r="M72" s="8"/>
    </row>
    <row r="73" spans="1:13" ht="16.5">
      <c r="A73" t="s">
        <v>212</v>
      </c>
      <c r="B73" t="s">
        <v>506</v>
      </c>
      <c r="C73" t="s">
        <v>507</v>
      </c>
      <c r="D73">
        <v>3</v>
      </c>
      <c r="E73">
        <v>4</v>
      </c>
      <c r="F73">
        <v>20</v>
      </c>
      <c r="G73">
        <v>21</v>
      </c>
      <c r="H73">
        <v>7</v>
      </c>
      <c r="J73">
        <f t="shared" si="4"/>
        <v>55</v>
      </c>
      <c r="K73" t="str">
        <f t="shared" si="5"/>
        <v>E</v>
      </c>
      <c r="M73" s="8"/>
    </row>
    <row r="74" spans="1:13">
      <c r="A74" t="s">
        <v>215</v>
      </c>
      <c r="B74" t="s">
        <v>508</v>
      </c>
      <c r="C74" t="s">
        <v>509</v>
      </c>
      <c r="F74">
        <v>25</v>
      </c>
      <c r="G74">
        <v>23</v>
      </c>
      <c r="H74">
        <v>9</v>
      </c>
      <c r="J74">
        <f t="shared" si="4"/>
        <v>57</v>
      </c>
      <c r="K74" t="str">
        <f t="shared" si="5"/>
        <v>E</v>
      </c>
    </row>
    <row r="75" spans="1:13">
      <c r="A75" t="s">
        <v>218</v>
      </c>
      <c r="B75" t="s">
        <v>510</v>
      </c>
      <c r="C75" t="s">
        <v>511</v>
      </c>
      <c r="E75">
        <v>4</v>
      </c>
      <c r="F75">
        <v>20</v>
      </c>
      <c r="G75">
        <v>25</v>
      </c>
      <c r="H75">
        <v>10</v>
      </c>
      <c r="J75">
        <f t="shared" si="4"/>
        <v>59</v>
      </c>
      <c r="K75" t="str">
        <f t="shared" si="5"/>
        <v>D</v>
      </c>
    </row>
    <row r="76" spans="1:13">
      <c r="A76" t="s">
        <v>221</v>
      </c>
      <c r="B76" t="s">
        <v>512</v>
      </c>
      <c r="C76" t="s">
        <v>513</v>
      </c>
      <c r="D76">
        <v>5.5</v>
      </c>
      <c r="E76">
        <v>4</v>
      </c>
      <c r="F76">
        <v>21</v>
      </c>
      <c r="G76">
        <v>25</v>
      </c>
      <c r="H76">
        <v>7</v>
      </c>
      <c r="J76">
        <f t="shared" si="4"/>
        <v>62.5</v>
      </c>
      <c r="K76" t="str">
        <f t="shared" si="5"/>
        <v>D</v>
      </c>
    </row>
    <row r="77" spans="1:13">
      <c r="A77" t="s">
        <v>224</v>
      </c>
      <c r="B77" t="s">
        <v>514</v>
      </c>
      <c r="C77" t="s">
        <v>515</v>
      </c>
      <c r="F77">
        <v>21.5</v>
      </c>
      <c r="G77">
        <v>20</v>
      </c>
      <c r="J77">
        <f t="shared" si="4"/>
        <v>41.5</v>
      </c>
      <c r="K77">
        <f t="shared" si="5"/>
        <v>0</v>
      </c>
    </row>
    <row r="78" spans="1:13">
      <c r="A78" t="s">
        <v>227</v>
      </c>
      <c r="B78" t="s">
        <v>516</v>
      </c>
      <c r="C78" t="s">
        <v>517</v>
      </c>
      <c r="G78">
        <v>20</v>
      </c>
      <c r="J78">
        <f t="shared" si="4"/>
        <v>20</v>
      </c>
      <c r="K78">
        <f t="shared" si="5"/>
        <v>0</v>
      </c>
    </row>
    <row r="79" spans="1:13">
      <c r="A79" t="s">
        <v>230</v>
      </c>
      <c r="B79" t="s">
        <v>518</v>
      </c>
      <c r="C79" t="s">
        <v>519</v>
      </c>
      <c r="F79">
        <v>15</v>
      </c>
      <c r="G79">
        <v>18.5</v>
      </c>
      <c r="H79">
        <v>7</v>
      </c>
      <c r="J79">
        <f t="shared" si="4"/>
        <v>40.5</v>
      </c>
      <c r="K79">
        <f t="shared" si="5"/>
        <v>0</v>
      </c>
    </row>
    <row r="80" spans="1:13">
      <c r="A80" t="s">
        <v>233</v>
      </c>
      <c r="B80" t="s">
        <v>520</v>
      </c>
      <c r="C80" t="s">
        <v>521</v>
      </c>
      <c r="D80">
        <v>3</v>
      </c>
      <c r="E80">
        <v>4</v>
      </c>
      <c r="F80">
        <v>19</v>
      </c>
      <c r="G80">
        <v>24.5</v>
      </c>
      <c r="H80">
        <v>10</v>
      </c>
      <c r="J80">
        <f t="shared" si="4"/>
        <v>60.5</v>
      </c>
      <c r="K80" t="str">
        <f t="shared" si="5"/>
        <v>D</v>
      </c>
    </row>
    <row r="81" spans="1:13">
      <c r="A81" t="s">
        <v>236</v>
      </c>
      <c r="B81" t="s">
        <v>522</v>
      </c>
      <c r="C81" t="s">
        <v>523</v>
      </c>
      <c r="D81">
        <v>3</v>
      </c>
      <c r="E81">
        <v>3</v>
      </c>
      <c r="F81">
        <v>22</v>
      </c>
      <c r="G81">
        <v>23.5</v>
      </c>
      <c r="H81">
        <v>10</v>
      </c>
      <c r="J81">
        <f t="shared" si="4"/>
        <v>61.5</v>
      </c>
      <c r="K81" t="str">
        <f t="shared" si="5"/>
        <v>D</v>
      </c>
    </row>
    <row r="82" spans="1:13">
      <c r="A82" t="s">
        <v>238</v>
      </c>
      <c r="B82" t="s">
        <v>524</v>
      </c>
      <c r="C82" t="s">
        <v>525</v>
      </c>
      <c r="F82">
        <v>23</v>
      </c>
      <c r="G82">
        <v>24</v>
      </c>
      <c r="J82">
        <f t="shared" si="4"/>
        <v>47</v>
      </c>
      <c r="K82">
        <f t="shared" si="5"/>
        <v>0</v>
      </c>
    </row>
    <row r="83" spans="1:13">
      <c r="A83" t="s">
        <v>241</v>
      </c>
      <c r="B83" s="1" t="s">
        <v>24</v>
      </c>
      <c r="C83" t="s">
        <v>526</v>
      </c>
      <c r="F83">
        <v>19</v>
      </c>
      <c r="J83">
        <f t="shared" si="4"/>
        <v>19</v>
      </c>
      <c r="K83">
        <f t="shared" si="5"/>
        <v>0</v>
      </c>
    </row>
    <row r="84" spans="1:13">
      <c r="A84" t="s">
        <v>244</v>
      </c>
      <c r="B84" t="s">
        <v>42</v>
      </c>
      <c r="C84" t="s">
        <v>527</v>
      </c>
      <c r="F84">
        <v>14</v>
      </c>
      <c r="G84">
        <v>8</v>
      </c>
      <c r="H84">
        <v>10</v>
      </c>
      <c r="J84">
        <f t="shared" si="4"/>
        <v>32</v>
      </c>
      <c r="K84">
        <f t="shared" si="5"/>
        <v>0</v>
      </c>
    </row>
    <row r="85" spans="1:13">
      <c r="A85" t="s">
        <v>247</v>
      </c>
      <c r="B85" t="s">
        <v>528</v>
      </c>
      <c r="C85" t="s">
        <v>529</v>
      </c>
      <c r="F85">
        <v>14</v>
      </c>
      <c r="G85">
        <v>24</v>
      </c>
      <c r="H85">
        <v>10</v>
      </c>
      <c r="J85">
        <f t="shared" si="4"/>
        <v>48</v>
      </c>
      <c r="K85">
        <f t="shared" si="5"/>
        <v>0</v>
      </c>
      <c r="M85" s="4"/>
    </row>
    <row r="86" spans="1:13" ht="16.5">
      <c r="A86" t="s">
        <v>250</v>
      </c>
      <c r="B86" t="s">
        <v>530</v>
      </c>
      <c r="C86" t="s">
        <v>531</v>
      </c>
      <c r="D86">
        <v>3</v>
      </c>
      <c r="E86">
        <v>3</v>
      </c>
      <c r="F86">
        <v>22</v>
      </c>
      <c r="G86">
        <v>22</v>
      </c>
      <c r="H86">
        <v>10</v>
      </c>
      <c r="J86">
        <f t="shared" si="4"/>
        <v>60</v>
      </c>
      <c r="K86" t="str">
        <f t="shared" si="5"/>
        <v>D</v>
      </c>
      <c r="M86" s="8"/>
    </row>
    <row r="87" spans="1:13" ht="16.5">
      <c r="A87" t="s">
        <v>253</v>
      </c>
      <c r="B87" t="s">
        <v>51</v>
      </c>
      <c r="C87" t="s">
        <v>532</v>
      </c>
      <c r="D87">
        <v>4</v>
      </c>
      <c r="E87">
        <v>4</v>
      </c>
      <c r="F87">
        <v>23</v>
      </c>
      <c r="G87">
        <v>25</v>
      </c>
      <c r="J87">
        <f t="shared" si="4"/>
        <v>56</v>
      </c>
      <c r="K87" t="str">
        <f t="shared" si="5"/>
        <v>E</v>
      </c>
      <c r="M87" s="8"/>
    </row>
    <row r="88" spans="1:13" ht="16.5">
      <c r="A88" t="s">
        <v>256</v>
      </c>
      <c r="B88" t="s">
        <v>57</v>
      </c>
      <c r="C88" t="s">
        <v>533</v>
      </c>
      <c r="F88">
        <v>20</v>
      </c>
      <c r="G88">
        <v>23</v>
      </c>
      <c r="H88">
        <v>7</v>
      </c>
      <c r="J88">
        <f t="shared" si="4"/>
        <v>50</v>
      </c>
      <c r="K88" t="str">
        <f t="shared" si="5"/>
        <v>E</v>
      </c>
      <c r="M88" s="8"/>
    </row>
    <row r="89" spans="1:13">
      <c r="A89" t="s">
        <v>259</v>
      </c>
      <c r="B89" t="s">
        <v>534</v>
      </c>
      <c r="C89" t="s">
        <v>535</v>
      </c>
      <c r="F89">
        <v>16</v>
      </c>
      <c r="G89">
        <v>8</v>
      </c>
      <c r="H89">
        <v>10</v>
      </c>
      <c r="J89">
        <f t="shared" si="4"/>
        <v>34</v>
      </c>
      <c r="K89">
        <f t="shared" si="5"/>
        <v>0</v>
      </c>
    </row>
    <row r="90" spans="1:13">
      <c r="A90" t="s">
        <v>262</v>
      </c>
      <c r="B90" t="s">
        <v>87</v>
      </c>
      <c r="C90" t="s">
        <v>536</v>
      </c>
      <c r="F90">
        <v>21</v>
      </c>
      <c r="H90">
        <v>9</v>
      </c>
      <c r="J90">
        <f t="shared" si="4"/>
        <v>30</v>
      </c>
      <c r="K90">
        <f t="shared" si="5"/>
        <v>0</v>
      </c>
    </row>
    <row r="91" spans="1:13">
      <c r="A91" t="s">
        <v>265</v>
      </c>
      <c r="B91" t="s">
        <v>537</v>
      </c>
      <c r="C91" t="s">
        <v>538</v>
      </c>
      <c r="J91">
        <f t="shared" si="4"/>
        <v>0</v>
      </c>
      <c r="K91">
        <f t="shared" si="5"/>
        <v>0</v>
      </c>
    </row>
    <row r="92" spans="1:13">
      <c r="A92" t="s">
        <v>268</v>
      </c>
      <c r="B92" t="s">
        <v>539</v>
      </c>
      <c r="C92" t="s">
        <v>540</v>
      </c>
      <c r="J92">
        <f t="shared" si="4"/>
        <v>0</v>
      </c>
      <c r="K92">
        <f t="shared" si="5"/>
        <v>0</v>
      </c>
    </row>
    <row r="93" spans="1:13">
      <c r="A93" t="s">
        <v>271</v>
      </c>
      <c r="B93" t="s">
        <v>108</v>
      </c>
      <c r="C93" t="s">
        <v>541</v>
      </c>
      <c r="F93">
        <v>8</v>
      </c>
      <c r="G93">
        <v>20</v>
      </c>
      <c r="J93">
        <f t="shared" si="4"/>
        <v>28</v>
      </c>
      <c r="K93">
        <f t="shared" si="5"/>
        <v>0</v>
      </c>
    </row>
    <row r="94" spans="1:13">
      <c r="A94" t="s">
        <v>274</v>
      </c>
      <c r="B94" s="1" t="s">
        <v>542</v>
      </c>
      <c r="C94" t="s">
        <v>543</v>
      </c>
      <c r="F94">
        <v>7</v>
      </c>
      <c r="G94">
        <v>19</v>
      </c>
      <c r="J94">
        <f t="shared" si="4"/>
        <v>26</v>
      </c>
      <c r="K94">
        <f t="shared" si="5"/>
        <v>0</v>
      </c>
    </row>
    <row r="95" spans="1:13">
      <c r="A95" t="s">
        <v>544</v>
      </c>
      <c r="B95" s="1" t="s">
        <v>545</v>
      </c>
      <c r="C95" t="s">
        <v>546</v>
      </c>
      <c r="J95">
        <f t="shared" si="4"/>
        <v>0</v>
      </c>
      <c r="K95">
        <f t="shared" si="5"/>
        <v>0</v>
      </c>
    </row>
    <row r="96" spans="1:13">
      <c r="A96" t="s">
        <v>547</v>
      </c>
      <c r="B96" t="s">
        <v>548</v>
      </c>
      <c r="C96" t="s">
        <v>549</v>
      </c>
      <c r="J96">
        <f t="shared" si="4"/>
        <v>0</v>
      </c>
      <c r="K96">
        <f t="shared" si="5"/>
        <v>0</v>
      </c>
    </row>
    <row r="97" spans="1:11">
      <c r="A97" t="s">
        <v>550</v>
      </c>
      <c r="B97" t="s">
        <v>551</v>
      </c>
      <c r="C97" t="s">
        <v>552</v>
      </c>
      <c r="J97">
        <f t="shared" si="4"/>
        <v>0</v>
      </c>
      <c r="K97">
        <f t="shared" si="5"/>
        <v>0</v>
      </c>
    </row>
    <row r="98" spans="1:11">
      <c r="A98" t="s">
        <v>553</v>
      </c>
      <c r="B98" t="s">
        <v>554</v>
      </c>
      <c r="C98" t="s">
        <v>555</v>
      </c>
      <c r="F98">
        <v>20</v>
      </c>
      <c r="G98">
        <v>8</v>
      </c>
      <c r="H98">
        <v>8</v>
      </c>
      <c r="J98">
        <f t="shared" si="4"/>
        <v>36</v>
      </c>
      <c r="K98">
        <f t="shared" si="5"/>
        <v>0</v>
      </c>
    </row>
    <row r="99" spans="1:11">
      <c r="A99" t="s">
        <v>556</v>
      </c>
      <c r="B99" t="s">
        <v>557</v>
      </c>
      <c r="C99" t="s">
        <v>558</v>
      </c>
      <c r="F99">
        <v>21</v>
      </c>
      <c r="G99">
        <v>0</v>
      </c>
    </row>
    <row r="125" spans="10:10">
      <c r="J125">
        <f t="shared" ref="J125:J157" si="6">D125+E125+F125+G125+I125</f>
        <v>0</v>
      </c>
    </row>
    <row r="126" spans="10:10">
      <c r="J126">
        <f t="shared" si="6"/>
        <v>0</v>
      </c>
    </row>
    <row r="127" spans="10:10">
      <c r="J127">
        <f t="shared" si="6"/>
        <v>0</v>
      </c>
    </row>
    <row r="128" spans="10:10">
      <c r="J128">
        <f t="shared" si="6"/>
        <v>0</v>
      </c>
    </row>
    <row r="129" spans="10:10">
      <c r="J129">
        <f t="shared" si="6"/>
        <v>0</v>
      </c>
    </row>
    <row r="130" spans="10:10">
      <c r="J130">
        <f t="shared" si="6"/>
        <v>0</v>
      </c>
    </row>
    <row r="131" spans="10:10">
      <c r="J131">
        <f t="shared" si="6"/>
        <v>0</v>
      </c>
    </row>
    <row r="132" spans="10:10">
      <c r="J132">
        <f t="shared" si="6"/>
        <v>0</v>
      </c>
    </row>
    <row r="133" spans="10:10">
      <c r="J133">
        <f t="shared" si="6"/>
        <v>0</v>
      </c>
    </row>
    <row r="134" spans="10:10">
      <c r="J134">
        <f t="shared" si="6"/>
        <v>0</v>
      </c>
    </row>
    <row r="135" spans="10:10">
      <c r="J135">
        <f t="shared" si="6"/>
        <v>0</v>
      </c>
    </row>
    <row r="136" spans="10:10">
      <c r="J136">
        <f t="shared" si="6"/>
        <v>0</v>
      </c>
    </row>
    <row r="137" spans="10:10">
      <c r="J137">
        <f t="shared" si="6"/>
        <v>0</v>
      </c>
    </row>
    <row r="138" spans="10:10">
      <c r="J138">
        <f t="shared" si="6"/>
        <v>0</v>
      </c>
    </row>
    <row r="139" spans="10:10">
      <c r="J139">
        <f t="shared" si="6"/>
        <v>0</v>
      </c>
    </row>
    <row r="140" spans="10:10">
      <c r="J140">
        <f t="shared" si="6"/>
        <v>0</v>
      </c>
    </row>
    <row r="141" spans="10:10">
      <c r="J141">
        <f t="shared" si="6"/>
        <v>0</v>
      </c>
    </row>
    <row r="142" spans="10:10">
      <c r="J142">
        <f t="shared" si="6"/>
        <v>0</v>
      </c>
    </row>
    <row r="143" spans="10:10">
      <c r="J143">
        <f t="shared" si="6"/>
        <v>0</v>
      </c>
    </row>
    <row r="144" spans="10:10">
      <c r="J144">
        <f t="shared" si="6"/>
        <v>0</v>
      </c>
    </row>
    <row r="145" spans="10:10">
      <c r="J145">
        <f t="shared" si="6"/>
        <v>0</v>
      </c>
    </row>
    <row r="146" spans="10:10">
      <c r="J146">
        <f t="shared" si="6"/>
        <v>0</v>
      </c>
    </row>
    <row r="147" spans="10:10">
      <c r="J147">
        <f t="shared" si="6"/>
        <v>0</v>
      </c>
    </row>
    <row r="148" spans="10:10">
      <c r="J148">
        <f t="shared" si="6"/>
        <v>0</v>
      </c>
    </row>
    <row r="149" spans="10:10">
      <c r="J149">
        <f t="shared" si="6"/>
        <v>0</v>
      </c>
    </row>
    <row r="150" spans="10:10">
      <c r="J150">
        <f t="shared" si="6"/>
        <v>0</v>
      </c>
    </row>
    <row r="151" spans="10:10">
      <c r="J151">
        <f t="shared" si="6"/>
        <v>0</v>
      </c>
    </row>
    <row r="152" spans="10:10">
      <c r="J152">
        <f t="shared" si="6"/>
        <v>0</v>
      </c>
    </row>
    <row r="153" spans="10:10">
      <c r="J153">
        <f t="shared" si="6"/>
        <v>0</v>
      </c>
    </row>
    <row r="154" spans="10:10">
      <c r="J154">
        <f t="shared" si="6"/>
        <v>0</v>
      </c>
    </row>
    <row r="155" spans="10:10">
      <c r="J155">
        <f t="shared" si="6"/>
        <v>0</v>
      </c>
    </row>
    <row r="156" spans="10:10">
      <c r="J156">
        <f t="shared" si="6"/>
        <v>0</v>
      </c>
    </row>
    <row r="157" spans="10:10">
      <c r="J157">
        <f t="shared" si="6"/>
        <v>0</v>
      </c>
    </row>
  </sheetData>
  <autoFilter ref="A5:K99"/>
  <pageMargins left="0.7" right="0.7" top="0.75" bottom="0.75" header="0.51180555555555496" footer="0.51180555555555496"/>
  <pageSetup paperSize="9" firstPageNumber="0" orientation="portrait" horizontalDpi="300" verticalDpi="300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L23"/>
  <sheetViews>
    <sheetView zoomScale="124" zoomScaleNormal="124" workbookViewId="0">
      <selection activeCell="K28" sqref="K28"/>
    </sheetView>
  </sheetViews>
  <sheetFormatPr defaultRowHeight="15"/>
  <cols>
    <col min="1" max="2" width="8.625" customWidth="1"/>
    <col min="3" max="3" width="19.125" customWidth="1"/>
    <col min="4" max="5" width="8.625" customWidth="1"/>
    <col min="6" max="6" width="10.75" customWidth="1"/>
    <col min="7" max="1025" width="8.625" customWidth="1"/>
  </cols>
  <sheetData>
    <row r="1" spans="1:12">
      <c r="A1" t="s">
        <v>0</v>
      </c>
    </row>
    <row r="2" spans="1:12">
      <c r="A2" t="s">
        <v>367</v>
      </c>
    </row>
    <row r="4" spans="1:12">
      <c r="A4" t="s">
        <v>368</v>
      </c>
      <c r="B4" t="s">
        <v>3</v>
      </c>
      <c r="C4" t="s">
        <v>4</v>
      </c>
    </row>
    <row r="5" spans="1:12" ht="30">
      <c r="D5" s="3" t="s">
        <v>369</v>
      </c>
      <c r="E5" s="3" t="s">
        <v>370</v>
      </c>
      <c r="F5" s="3" t="s">
        <v>371</v>
      </c>
      <c r="G5" s="3" t="s">
        <v>372</v>
      </c>
      <c r="H5" s="3" t="s">
        <v>559</v>
      </c>
      <c r="I5" t="s">
        <v>280</v>
      </c>
      <c r="J5" t="s">
        <v>9</v>
      </c>
    </row>
    <row r="6" spans="1:12">
      <c r="A6" t="s">
        <v>11</v>
      </c>
      <c r="B6" t="s">
        <v>251</v>
      </c>
      <c r="C6" t="s">
        <v>560</v>
      </c>
      <c r="J6">
        <f t="shared" ref="J6:J23" si="0">SUM(D6:I6)</f>
        <v>0</v>
      </c>
      <c r="K6">
        <f t="shared" ref="K6:K23" si="1">IF(J6&gt;=89,"A",IF(J6&gt;=79,"B",IF(J6&gt;=69,"C",IF(J6&gt;=59,"D",IF(J6&gt;=49,"E",0)))))</f>
        <v>0</v>
      </c>
    </row>
    <row r="7" spans="1:12">
      <c r="A7" t="s">
        <v>14</v>
      </c>
      <c r="B7" t="s">
        <v>561</v>
      </c>
      <c r="C7" t="s">
        <v>562</v>
      </c>
      <c r="F7">
        <v>19</v>
      </c>
      <c r="G7">
        <v>25</v>
      </c>
      <c r="J7">
        <f t="shared" si="0"/>
        <v>44</v>
      </c>
      <c r="K7">
        <f t="shared" si="1"/>
        <v>0</v>
      </c>
    </row>
    <row r="8" spans="1:12">
      <c r="A8" t="s">
        <v>17</v>
      </c>
      <c r="B8" t="s">
        <v>563</v>
      </c>
      <c r="C8" t="s">
        <v>564</v>
      </c>
      <c r="F8">
        <v>8</v>
      </c>
      <c r="J8">
        <f t="shared" si="0"/>
        <v>8</v>
      </c>
      <c r="K8">
        <f t="shared" si="1"/>
        <v>0</v>
      </c>
    </row>
    <row r="9" spans="1:12">
      <c r="A9" t="s">
        <v>20</v>
      </c>
      <c r="B9" t="s">
        <v>565</v>
      </c>
      <c r="C9" t="s">
        <v>566</v>
      </c>
      <c r="F9">
        <v>14</v>
      </c>
      <c r="G9">
        <v>25</v>
      </c>
      <c r="J9">
        <f t="shared" si="0"/>
        <v>39</v>
      </c>
      <c r="K9">
        <f t="shared" si="1"/>
        <v>0</v>
      </c>
    </row>
    <row r="10" spans="1:12">
      <c r="A10" t="s">
        <v>23</v>
      </c>
      <c r="B10" t="s">
        <v>567</v>
      </c>
      <c r="C10" t="s">
        <v>568</v>
      </c>
      <c r="E10">
        <v>2</v>
      </c>
      <c r="F10">
        <v>16</v>
      </c>
      <c r="G10">
        <v>18.5</v>
      </c>
      <c r="J10">
        <f t="shared" si="0"/>
        <v>36.5</v>
      </c>
      <c r="K10">
        <f t="shared" si="1"/>
        <v>0</v>
      </c>
      <c r="L10" s="4"/>
    </row>
    <row r="11" spans="1:12">
      <c r="A11" t="s">
        <v>26</v>
      </c>
      <c r="B11" s="1" t="s">
        <v>569</v>
      </c>
      <c r="C11" t="s">
        <v>570</v>
      </c>
      <c r="D11">
        <v>4</v>
      </c>
      <c r="F11">
        <v>8</v>
      </c>
      <c r="G11">
        <v>0</v>
      </c>
      <c r="J11">
        <f t="shared" si="0"/>
        <v>12</v>
      </c>
      <c r="K11">
        <f t="shared" si="1"/>
        <v>0</v>
      </c>
      <c r="L11" s="4"/>
    </row>
    <row r="12" spans="1:12">
      <c r="A12" t="s">
        <v>29</v>
      </c>
      <c r="B12" t="s">
        <v>571</v>
      </c>
      <c r="C12" t="s">
        <v>572</v>
      </c>
      <c r="F12">
        <v>19</v>
      </c>
      <c r="G12">
        <v>18</v>
      </c>
      <c r="H12">
        <v>8</v>
      </c>
      <c r="J12">
        <f t="shared" si="0"/>
        <v>45</v>
      </c>
      <c r="K12">
        <f t="shared" si="1"/>
        <v>0</v>
      </c>
      <c r="L12" s="4"/>
    </row>
    <row r="13" spans="1:12">
      <c r="A13" t="s">
        <v>32</v>
      </c>
      <c r="B13" t="s">
        <v>573</v>
      </c>
      <c r="C13" t="s">
        <v>574</v>
      </c>
      <c r="F13">
        <v>16</v>
      </c>
      <c r="G13">
        <v>23</v>
      </c>
      <c r="H13">
        <v>7</v>
      </c>
      <c r="J13">
        <f t="shared" si="0"/>
        <v>46</v>
      </c>
      <c r="K13">
        <f t="shared" si="1"/>
        <v>0</v>
      </c>
      <c r="L13" s="4"/>
    </row>
    <row r="14" spans="1:12">
      <c r="A14" t="s">
        <v>35</v>
      </c>
      <c r="B14" t="s">
        <v>575</v>
      </c>
      <c r="C14" t="s">
        <v>576</v>
      </c>
      <c r="F14">
        <v>18</v>
      </c>
      <c r="G14">
        <v>24</v>
      </c>
      <c r="J14">
        <f t="shared" si="0"/>
        <v>42</v>
      </c>
      <c r="K14">
        <f t="shared" si="1"/>
        <v>0</v>
      </c>
      <c r="L14" s="4"/>
    </row>
    <row r="15" spans="1:12">
      <c r="A15" t="s">
        <v>38</v>
      </c>
      <c r="B15" t="s">
        <v>577</v>
      </c>
      <c r="C15" t="s">
        <v>578</v>
      </c>
      <c r="F15">
        <v>16</v>
      </c>
      <c r="G15">
        <v>24</v>
      </c>
      <c r="J15">
        <f t="shared" si="0"/>
        <v>40</v>
      </c>
      <c r="K15">
        <f t="shared" si="1"/>
        <v>0</v>
      </c>
    </row>
    <row r="16" spans="1:12">
      <c r="A16" t="s">
        <v>41</v>
      </c>
      <c r="B16" t="s">
        <v>579</v>
      </c>
      <c r="C16" t="s">
        <v>580</v>
      </c>
      <c r="F16">
        <v>19</v>
      </c>
      <c r="G16">
        <v>16</v>
      </c>
      <c r="H16">
        <v>7</v>
      </c>
      <c r="J16">
        <f t="shared" si="0"/>
        <v>42</v>
      </c>
      <c r="K16">
        <f t="shared" si="1"/>
        <v>0</v>
      </c>
    </row>
    <row r="17" spans="1:11">
      <c r="A17" t="s">
        <v>44</v>
      </c>
      <c r="B17" t="s">
        <v>581</v>
      </c>
      <c r="C17" t="s">
        <v>582</v>
      </c>
      <c r="F17">
        <v>21</v>
      </c>
      <c r="G17">
        <v>25</v>
      </c>
      <c r="H17">
        <v>7</v>
      </c>
      <c r="J17">
        <f t="shared" si="0"/>
        <v>53</v>
      </c>
      <c r="K17" t="str">
        <f t="shared" si="1"/>
        <v>E</v>
      </c>
    </row>
    <row r="18" spans="1:11">
      <c r="A18" t="s">
        <v>47</v>
      </c>
      <c r="B18" t="s">
        <v>583</v>
      </c>
      <c r="C18" t="s">
        <v>584</v>
      </c>
      <c r="J18">
        <f t="shared" si="0"/>
        <v>0</v>
      </c>
      <c r="K18">
        <f t="shared" si="1"/>
        <v>0</v>
      </c>
    </row>
    <row r="19" spans="1:11">
      <c r="A19" t="s">
        <v>50</v>
      </c>
      <c r="B19" t="s">
        <v>585</v>
      </c>
      <c r="C19" t="s">
        <v>586</v>
      </c>
      <c r="J19">
        <f t="shared" si="0"/>
        <v>0</v>
      </c>
      <c r="K19">
        <f t="shared" si="1"/>
        <v>0</v>
      </c>
    </row>
    <row r="20" spans="1:11">
      <c r="A20" t="s">
        <v>53</v>
      </c>
      <c r="B20" s="1" t="s">
        <v>587</v>
      </c>
      <c r="C20" t="s">
        <v>588</v>
      </c>
      <c r="F20">
        <v>16</v>
      </c>
      <c r="G20">
        <v>2</v>
      </c>
      <c r="H20">
        <v>7</v>
      </c>
      <c r="J20">
        <f t="shared" si="0"/>
        <v>25</v>
      </c>
      <c r="K20">
        <f t="shared" si="1"/>
        <v>0</v>
      </c>
    </row>
    <row r="21" spans="1:11">
      <c r="A21" t="s">
        <v>56</v>
      </c>
      <c r="B21" t="s">
        <v>589</v>
      </c>
      <c r="C21" t="s">
        <v>590</v>
      </c>
      <c r="J21">
        <f t="shared" si="0"/>
        <v>0</v>
      </c>
      <c r="K21">
        <f t="shared" si="1"/>
        <v>0</v>
      </c>
    </row>
    <row r="22" spans="1:11">
      <c r="A22" t="s">
        <v>59</v>
      </c>
      <c r="B22" t="s">
        <v>591</v>
      </c>
      <c r="C22" t="s">
        <v>592</v>
      </c>
      <c r="J22">
        <f t="shared" si="0"/>
        <v>0</v>
      </c>
      <c r="K22">
        <f t="shared" si="1"/>
        <v>0</v>
      </c>
    </row>
    <row r="23" spans="1:11">
      <c r="A23" t="s">
        <v>62</v>
      </c>
      <c r="B23" t="s">
        <v>593</v>
      </c>
      <c r="C23" t="s">
        <v>594</v>
      </c>
      <c r="F23">
        <v>25</v>
      </c>
      <c r="G23">
        <v>21.5</v>
      </c>
      <c r="J23">
        <f t="shared" si="0"/>
        <v>46.5</v>
      </c>
      <c r="K23">
        <f t="shared" si="1"/>
        <v>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5"/>
  <sheetViews>
    <sheetView zoomScale="124" zoomScaleNormal="124" workbookViewId="0">
      <selection activeCell="J27" sqref="J27"/>
    </sheetView>
  </sheetViews>
  <sheetFormatPr defaultRowHeight="15"/>
  <cols>
    <col min="1" max="1" width="8.625" customWidth="1"/>
    <col min="2" max="2" width="13.125" customWidth="1"/>
    <col min="3" max="3" width="20.75" customWidth="1"/>
    <col min="4" max="1025" width="8.625" customWidth="1"/>
  </cols>
  <sheetData>
    <row r="1" spans="1:11">
      <c r="A1" t="s">
        <v>0</v>
      </c>
    </row>
    <row r="2" spans="1:11">
      <c r="A2" t="s">
        <v>595</v>
      </c>
    </row>
    <row r="4" spans="1:11">
      <c r="A4" t="s">
        <v>368</v>
      </c>
      <c r="B4" t="s">
        <v>3</v>
      </c>
      <c r="C4" t="s">
        <v>278</v>
      </c>
    </row>
    <row r="5" spans="1:11" ht="30">
      <c r="D5" s="3" t="s">
        <v>369</v>
      </c>
      <c r="E5" s="3" t="s">
        <v>370</v>
      </c>
      <c r="F5" s="3" t="s">
        <v>371</v>
      </c>
      <c r="G5" s="3" t="s">
        <v>372</v>
      </c>
      <c r="H5" t="s">
        <v>280</v>
      </c>
      <c r="I5" t="s">
        <v>318</v>
      </c>
      <c r="J5" t="s">
        <v>9</v>
      </c>
      <c r="K5" t="s">
        <v>10</v>
      </c>
    </row>
    <row r="6" spans="1:11">
      <c r="A6" t="s">
        <v>11</v>
      </c>
      <c r="B6" t="s">
        <v>596</v>
      </c>
      <c r="C6" t="s">
        <v>597</v>
      </c>
      <c r="D6">
        <v>3.5</v>
      </c>
      <c r="E6">
        <v>3</v>
      </c>
      <c r="F6">
        <v>20</v>
      </c>
      <c r="G6">
        <v>24</v>
      </c>
      <c r="J6">
        <f t="shared" ref="J6:J35" si="0">D6+E6+F6+G6+H6+I6</f>
        <v>50.5</v>
      </c>
      <c r="K6" t="str">
        <f t="shared" ref="K6:K35" si="1">IF(J6&gt;=89,"A",IF(J6&gt;=79,"B",IF(J6&gt;=69,"C",IF(J6&gt;=59,"D",IF(J6&gt;=49,"E",0)))))</f>
        <v>E</v>
      </c>
    </row>
    <row r="7" spans="1:11">
      <c r="A7" t="s">
        <v>14</v>
      </c>
      <c r="B7" s="1" t="s">
        <v>383</v>
      </c>
      <c r="C7" t="s">
        <v>598</v>
      </c>
      <c r="D7">
        <v>3.5</v>
      </c>
      <c r="E7">
        <v>2</v>
      </c>
      <c r="F7">
        <v>24</v>
      </c>
      <c r="G7">
        <v>25</v>
      </c>
      <c r="I7">
        <v>8</v>
      </c>
      <c r="J7">
        <f t="shared" si="0"/>
        <v>62.5</v>
      </c>
      <c r="K7" t="str">
        <f t="shared" si="1"/>
        <v>D</v>
      </c>
    </row>
    <row r="8" spans="1:11">
      <c r="A8" t="s">
        <v>17</v>
      </c>
      <c r="B8" s="1" t="s">
        <v>385</v>
      </c>
      <c r="C8" t="s">
        <v>599</v>
      </c>
      <c r="J8">
        <f t="shared" si="0"/>
        <v>0</v>
      </c>
      <c r="K8">
        <f t="shared" si="1"/>
        <v>0</v>
      </c>
    </row>
    <row r="9" spans="1:11">
      <c r="A9" t="s">
        <v>20</v>
      </c>
      <c r="B9" s="1" t="s">
        <v>600</v>
      </c>
      <c r="C9" t="s">
        <v>601</v>
      </c>
      <c r="E9">
        <v>1.5</v>
      </c>
      <c r="F9">
        <v>20</v>
      </c>
      <c r="G9">
        <v>8</v>
      </c>
      <c r="H9">
        <v>18</v>
      </c>
      <c r="I9">
        <v>8</v>
      </c>
      <c r="J9">
        <f t="shared" si="0"/>
        <v>55.5</v>
      </c>
      <c r="K9" t="str">
        <f t="shared" si="1"/>
        <v>E</v>
      </c>
    </row>
    <row r="10" spans="1:11">
      <c r="A10" t="s">
        <v>23</v>
      </c>
      <c r="B10" s="1" t="s">
        <v>389</v>
      </c>
      <c r="C10" t="s">
        <v>602</v>
      </c>
      <c r="D10">
        <v>3</v>
      </c>
      <c r="F10">
        <v>20</v>
      </c>
      <c r="G10">
        <v>19</v>
      </c>
      <c r="H10">
        <v>2</v>
      </c>
      <c r="I10">
        <v>6</v>
      </c>
      <c r="J10">
        <f t="shared" si="0"/>
        <v>50</v>
      </c>
      <c r="K10" t="str">
        <f t="shared" si="1"/>
        <v>E</v>
      </c>
    </row>
    <row r="11" spans="1:11">
      <c r="A11" t="s">
        <v>26</v>
      </c>
      <c r="B11" s="1" t="s">
        <v>391</v>
      </c>
      <c r="C11" t="s">
        <v>603</v>
      </c>
      <c r="D11">
        <v>3</v>
      </c>
      <c r="E11">
        <v>3</v>
      </c>
      <c r="F11">
        <v>22</v>
      </c>
      <c r="G11">
        <v>25</v>
      </c>
      <c r="I11">
        <v>5</v>
      </c>
      <c r="J11">
        <f t="shared" si="0"/>
        <v>58</v>
      </c>
      <c r="K11" t="str">
        <f t="shared" si="1"/>
        <v>E</v>
      </c>
    </row>
    <row r="12" spans="1:11">
      <c r="A12" t="s">
        <v>29</v>
      </c>
      <c r="B12" s="1" t="s">
        <v>392</v>
      </c>
      <c r="C12" t="s">
        <v>604</v>
      </c>
      <c r="D12">
        <v>5</v>
      </c>
      <c r="E12">
        <v>3</v>
      </c>
      <c r="F12">
        <v>25</v>
      </c>
      <c r="G12">
        <v>19</v>
      </c>
      <c r="H12">
        <v>19.5</v>
      </c>
      <c r="I12">
        <v>5</v>
      </c>
      <c r="J12">
        <f t="shared" si="0"/>
        <v>76.5</v>
      </c>
      <c r="K12" t="str">
        <f t="shared" si="1"/>
        <v>C</v>
      </c>
    </row>
    <row r="13" spans="1:11">
      <c r="A13" t="s">
        <v>32</v>
      </c>
      <c r="B13" s="1" t="s">
        <v>394</v>
      </c>
      <c r="C13" t="s">
        <v>605</v>
      </c>
      <c r="I13">
        <v>5</v>
      </c>
      <c r="J13">
        <f t="shared" si="0"/>
        <v>5</v>
      </c>
      <c r="K13">
        <f t="shared" si="1"/>
        <v>0</v>
      </c>
    </row>
    <row r="14" spans="1:11">
      <c r="A14" t="s">
        <v>35</v>
      </c>
      <c r="B14" s="1" t="s">
        <v>398</v>
      </c>
      <c r="C14" t="s">
        <v>606</v>
      </c>
      <c r="D14">
        <v>3</v>
      </c>
      <c r="E14">
        <v>3</v>
      </c>
      <c r="F14">
        <v>18</v>
      </c>
      <c r="G14">
        <v>25</v>
      </c>
      <c r="J14">
        <f t="shared" si="0"/>
        <v>49</v>
      </c>
      <c r="K14" t="str">
        <f t="shared" si="1"/>
        <v>E</v>
      </c>
    </row>
    <row r="15" spans="1:11">
      <c r="A15" t="s">
        <v>38</v>
      </c>
      <c r="B15" t="s">
        <v>402</v>
      </c>
      <c r="C15" t="s">
        <v>607</v>
      </c>
      <c r="D15">
        <v>3</v>
      </c>
      <c r="E15">
        <v>1</v>
      </c>
      <c r="F15">
        <v>24</v>
      </c>
      <c r="G15">
        <v>23</v>
      </c>
      <c r="I15">
        <v>5</v>
      </c>
      <c r="J15">
        <f t="shared" si="0"/>
        <v>56</v>
      </c>
      <c r="K15" t="str">
        <f t="shared" si="1"/>
        <v>E</v>
      </c>
    </row>
    <row r="16" spans="1:11">
      <c r="A16" t="s">
        <v>41</v>
      </c>
      <c r="B16" t="s">
        <v>404</v>
      </c>
      <c r="C16" t="s">
        <v>608</v>
      </c>
      <c r="D16">
        <v>4</v>
      </c>
      <c r="E16">
        <v>3.5</v>
      </c>
      <c r="F16">
        <v>22</v>
      </c>
      <c r="G16">
        <v>25</v>
      </c>
      <c r="H16">
        <v>28</v>
      </c>
      <c r="I16">
        <v>8</v>
      </c>
      <c r="J16">
        <f t="shared" si="0"/>
        <v>90.5</v>
      </c>
      <c r="K16" t="str">
        <f t="shared" si="1"/>
        <v>A</v>
      </c>
    </row>
    <row r="17" spans="1:11">
      <c r="A17" t="s">
        <v>44</v>
      </c>
      <c r="B17" t="s">
        <v>410</v>
      </c>
      <c r="C17" t="s">
        <v>609</v>
      </c>
      <c r="E17">
        <v>4</v>
      </c>
      <c r="F17">
        <v>21</v>
      </c>
      <c r="G17">
        <v>25</v>
      </c>
      <c r="I17">
        <v>6</v>
      </c>
      <c r="J17">
        <f t="shared" si="0"/>
        <v>56</v>
      </c>
      <c r="K17" t="str">
        <f t="shared" si="1"/>
        <v>E</v>
      </c>
    </row>
    <row r="18" spans="1:11">
      <c r="A18" t="s">
        <v>47</v>
      </c>
      <c r="B18" t="s">
        <v>412</v>
      </c>
      <c r="C18" t="s">
        <v>610</v>
      </c>
      <c r="F18">
        <v>25</v>
      </c>
      <c r="G18">
        <v>22</v>
      </c>
      <c r="J18">
        <f t="shared" si="0"/>
        <v>47</v>
      </c>
      <c r="K18">
        <f t="shared" si="1"/>
        <v>0</v>
      </c>
    </row>
    <row r="19" spans="1:11">
      <c r="A19" t="s">
        <v>50</v>
      </c>
      <c r="B19" t="s">
        <v>414</v>
      </c>
      <c r="C19" t="s">
        <v>611</v>
      </c>
      <c r="D19">
        <v>4</v>
      </c>
      <c r="E19">
        <v>3</v>
      </c>
      <c r="F19">
        <v>22</v>
      </c>
      <c r="G19">
        <v>25</v>
      </c>
      <c r="J19">
        <f t="shared" si="0"/>
        <v>54</v>
      </c>
      <c r="K19" t="str">
        <f t="shared" si="1"/>
        <v>E</v>
      </c>
    </row>
    <row r="20" spans="1:11">
      <c r="A20" t="s">
        <v>53</v>
      </c>
      <c r="B20" t="s">
        <v>420</v>
      </c>
      <c r="C20" t="s">
        <v>612</v>
      </c>
      <c r="E20">
        <v>3</v>
      </c>
      <c r="F20">
        <v>25</v>
      </c>
      <c r="G20">
        <v>23</v>
      </c>
      <c r="I20">
        <v>6</v>
      </c>
      <c r="J20">
        <f t="shared" si="0"/>
        <v>57</v>
      </c>
      <c r="K20" t="str">
        <f t="shared" si="1"/>
        <v>E</v>
      </c>
    </row>
    <row r="21" spans="1:11">
      <c r="A21" t="s">
        <v>56</v>
      </c>
      <c r="B21" t="s">
        <v>422</v>
      </c>
      <c r="C21" t="s">
        <v>613</v>
      </c>
      <c r="D21">
        <v>4</v>
      </c>
      <c r="E21">
        <v>3</v>
      </c>
      <c r="F21">
        <v>21</v>
      </c>
      <c r="G21">
        <v>24</v>
      </c>
      <c r="I21">
        <v>8</v>
      </c>
      <c r="J21">
        <f t="shared" si="0"/>
        <v>60</v>
      </c>
      <c r="K21" t="str">
        <f t="shared" si="1"/>
        <v>D</v>
      </c>
    </row>
    <row r="22" spans="1:11">
      <c r="A22" t="s">
        <v>59</v>
      </c>
      <c r="B22" t="s">
        <v>426</v>
      </c>
      <c r="C22" t="s">
        <v>614</v>
      </c>
      <c r="D22">
        <v>4</v>
      </c>
      <c r="E22">
        <v>2.5</v>
      </c>
      <c r="F22">
        <v>22</v>
      </c>
      <c r="G22">
        <v>24</v>
      </c>
      <c r="J22">
        <f t="shared" si="0"/>
        <v>52.5</v>
      </c>
      <c r="K22" t="str">
        <f t="shared" si="1"/>
        <v>E</v>
      </c>
    </row>
    <row r="23" spans="1:11" ht="16.5">
      <c r="A23" t="s">
        <v>62</v>
      </c>
      <c r="B23" t="s">
        <v>428</v>
      </c>
      <c r="C23" t="s">
        <v>615</v>
      </c>
      <c r="D23">
        <v>4.5</v>
      </c>
      <c r="E23">
        <v>1</v>
      </c>
      <c r="F23">
        <v>25</v>
      </c>
      <c r="G23">
        <v>23</v>
      </c>
      <c r="I23">
        <v>8</v>
      </c>
      <c r="J23">
        <f t="shared" si="0"/>
        <v>61.5</v>
      </c>
      <c r="K23" t="str">
        <f t="shared" si="1"/>
        <v>D</v>
      </c>
    </row>
    <row r="24" spans="1:11">
      <c r="A24" t="s">
        <v>65</v>
      </c>
      <c r="B24" t="s">
        <v>434</v>
      </c>
      <c r="C24" t="s">
        <v>616</v>
      </c>
      <c r="D24">
        <v>5</v>
      </c>
      <c r="F24">
        <v>16</v>
      </c>
      <c r="G24">
        <v>22</v>
      </c>
      <c r="I24">
        <v>6</v>
      </c>
      <c r="J24">
        <f t="shared" si="0"/>
        <v>49</v>
      </c>
      <c r="K24" t="str">
        <f t="shared" si="1"/>
        <v>E</v>
      </c>
    </row>
    <row r="25" spans="1:11">
      <c r="A25" t="s">
        <v>68</v>
      </c>
      <c r="B25" t="s">
        <v>617</v>
      </c>
      <c r="C25" t="s">
        <v>618</v>
      </c>
      <c r="D25">
        <v>3</v>
      </c>
      <c r="E25">
        <v>2.5</v>
      </c>
      <c r="F25">
        <v>25</v>
      </c>
      <c r="G25">
        <v>25</v>
      </c>
      <c r="I25">
        <v>10</v>
      </c>
      <c r="J25">
        <f t="shared" si="0"/>
        <v>65.5</v>
      </c>
      <c r="K25" t="str">
        <f t="shared" si="1"/>
        <v>D</v>
      </c>
    </row>
    <row r="26" spans="1:11">
      <c r="A26" t="s">
        <v>71</v>
      </c>
      <c r="B26" t="s">
        <v>438</v>
      </c>
      <c r="C26" t="s">
        <v>619</v>
      </c>
      <c r="I26">
        <v>5</v>
      </c>
      <c r="J26">
        <f t="shared" si="0"/>
        <v>5</v>
      </c>
      <c r="K26">
        <f t="shared" si="1"/>
        <v>0</v>
      </c>
    </row>
    <row r="27" spans="1:11">
      <c r="A27" t="s">
        <v>74</v>
      </c>
      <c r="B27" t="s">
        <v>440</v>
      </c>
      <c r="C27" t="s">
        <v>620</v>
      </c>
      <c r="D27">
        <v>3</v>
      </c>
      <c r="F27">
        <v>15</v>
      </c>
      <c r="G27">
        <v>19</v>
      </c>
      <c r="I27">
        <v>6</v>
      </c>
      <c r="J27">
        <f t="shared" si="0"/>
        <v>43</v>
      </c>
      <c r="K27">
        <f t="shared" si="1"/>
        <v>0</v>
      </c>
    </row>
    <row r="28" spans="1:11">
      <c r="A28" t="s">
        <v>77</v>
      </c>
      <c r="B28" t="s">
        <v>444</v>
      </c>
      <c r="C28" t="s">
        <v>621</v>
      </c>
      <c r="J28">
        <f t="shared" si="0"/>
        <v>0</v>
      </c>
      <c r="K28">
        <f t="shared" si="1"/>
        <v>0</v>
      </c>
    </row>
    <row r="29" spans="1:11">
      <c r="A29" t="s">
        <v>80</v>
      </c>
      <c r="B29" t="s">
        <v>454</v>
      </c>
      <c r="C29" t="s">
        <v>622</v>
      </c>
      <c r="F29">
        <v>22</v>
      </c>
      <c r="G29">
        <v>24.5</v>
      </c>
      <c r="H29">
        <v>27</v>
      </c>
      <c r="J29">
        <f t="shared" si="0"/>
        <v>73.5</v>
      </c>
      <c r="K29" t="str">
        <f t="shared" si="1"/>
        <v>C</v>
      </c>
    </row>
    <row r="30" spans="1:11">
      <c r="A30" t="s">
        <v>83</v>
      </c>
      <c r="B30" t="s">
        <v>456</v>
      </c>
      <c r="C30" t="s">
        <v>623</v>
      </c>
      <c r="D30">
        <v>3.5</v>
      </c>
      <c r="E30">
        <v>2</v>
      </c>
      <c r="F30">
        <v>25</v>
      </c>
      <c r="G30">
        <v>11</v>
      </c>
      <c r="I30">
        <v>8</v>
      </c>
      <c r="J30">
        <f t="shared" si="0"/>
        <v>49.5</v>
      </c>
      <c r="K30" t="str">
        <f t="shared" si="1"/>
        <v>E</v>
      </c>
    </row>
    <row r="31" spans="1:11">
      <c r="A31" t="s">
        <v>86</v>
      </c>
      <c r="B31" t="s">
        <v>462</v>
      </c>
      <c r="C31" t="s">
        <v>624</v>
      </c>
      <c r="E31">
        <v>2</v>
      </c>
      <c r="F31">
        <v>19</v>
      </c>
      <c r="G31">
        <v>25</v>
      </c>
      <c r="I31">
        <v>6</v>
      </c>
      <c r="J31">
        <f t="shared" si="0"/>
        <v>52</v>
      </c>
      <c r="K31" t="str">
        <f t="shared" si="1"/>
        <v>E</v>
      </c>
    </row>
    <row r="32" spans="1:11">
      <c r="A32" t="s">
        <v>89</v>
      </c>
      <c r="B32" t="s">
        <v>625</v>
      </c>
      <c r="C32" t="s">
        <v>626</v>
      </c>
      <c r="D32">
        <v>2</v>
      </c>
      <c r="F32">
        <v>24</v>
      </c>
      <c r="G32">
        <v>16.5</v>
      </c>
      <c r="I32">
        <v>5</v>
      </c>
      <c r="J32">
        <f t="shared" si="0"/>
        <v>47.5</v>
      </c>
      <c r="K32">
        <f t="shared" si="1"/>
        <v>0</v>
      </c>
    </row>
    <row r="33" spans="1:11">
      <c r="A33" t="s">
        <v>92</v>
      </c>
      <c r="B33" t="s">
        <v>627</v>
      </c>
      <c r="C33" t="s">
        <v>628</v>
      </c>
      <c r="D33">
        <v>4</v>
      </c>
      <c r="E33">
        <v>4</v>
      </c>
      <c r="F33">
        <v>25</v>
      </c>
      <c r="G33">
        <v>17</v>
      </c>
      <c r="H33">
        <v>30</v>
      </c>
      <c r="I33">
        <v>9</v>
      </c>
      <c r="J33">
        <f t="shared" si="0"/>
        <v>89</v>
      </c>
      <c r="K33" t="str">
        <f t="shared" si="1"/>
        <v>A</v>
      </c>
    </row>
    <row r="34" spans="1:11">
      <c r="A34" t="s">
        <v>95</v>
      </c>
      <c r="B34" t="s">
        <v>629</v>
      </c>
      <c r="C34" t="s">
        <v>630</v>
      </c>
      <c r="J34">
        <f t="shared" si="0"/>
        <v>0</v>
      </c>
      <c r="K34">
        <f t="shared" si="1"/>
        <v>0</v>
      </c>
    </row>
    <row r="35" spans="1:11">
      <c r="A35" t="s">
        <v>98</v>
      </c>
      <c r="B35" t="s">
        <v>631</v>
      </c>
      <c r="C35" t="s">
        <v>632</v>
      </c>
      <c r="E35">
        <v>3.5</v>
      </c>
      <c r="F35">
        <v>24</v>
      </c>
      <c r="J35">
        <f t="shared" si="0"/>
        <v>27.5</v>
      </c>
      <c r="K35">
        <f t="shared" si="1"/>
        <v>0</v>
      </c>
    </row>
  </sheetData>
  <pageMargins left="0.7" right="0.7" top="0.75" bottom="0.75" header="0.51180555555555496" footer="0.51180555555555496"/>
  <pageSetup paperSize="9" firstPageNumber="0" orientation="portrait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2948</TotalTime>
  <Application>LibreOffice/6.0.7.3$Linux_X86_64 LibreOffice_project/00m0$Build-3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Poslovni IS</vt:lpstr>
      <vt:lpstr>Inf.sistemi stari</vt:lpstr>
      <vt:lpstr>Upravljacki IS-IV godina</vt:lpstr>
      <vt:lpstr>Mendzment IS</vt:lpstr>
      <vt:lpstr>E-poslovanje-smer</vt:lpstr>
      <vt:lpstr>Elektronski marketing</vt:lpstr>
      <vt:lpstr>EP-PG novi</vt:lpstr>
      <vt:lpstr>EP-PG stari</vt:lpstr>
      <vt:lpstr>EP-BP novi</vt:lpstr>
      <vt:lpstr>EP-BP stari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Biljana</dc:creator>
  <dc:description/>
  <cp:lastModifiedBy>B</cp:lastModifiedBy>
  <cp:revision>81</cp:revision>
  <dcterms:created xsi:type="dcterms:W3CDTF">2021-03-22T18:09:27Z</dcterms:created>
  <dcterms:modified xsi:type="dcterms:W3CDTF">2021-06-20T12:41:29Z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