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Nemanja\Google Drive\FPN\Predmeti\Spoljna politika EU\20-21\"/>
    </mc:Choice>
  </mc:AlternateContent>
  <xr:revisionPtr revIDLastSave="0" documentId="13_ncr:1_{4AC3534D-AD99-4E81-8841-A57AC7DCEC2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C30" i="1" l="1"/>
  <c r="AC29" i="1"/>
  <c r="AC28" i="1"/>
  <c r="AC27" i="1"/>
  <c r="Z30" i="1"/>
  <c r="Z29" i="1"/>
  <c r="Z28" i="1"/>
  <c r="Z27" i="1"/>
  <c r="R29" i="1"/>
  <c r="T29" i="1" s="1"/>
  <c r="W29" i="1" s="1"/>
  <c r="R28" i="1"/>
  <c r="T28" i="1" s="1"/>
  <c r="W28" i="1" s="1"/>
  <c r="R27" i="1"/>
  <c r="T27" i="1" s="1"/>
  <c r="W27" i="1" s="1"/>
  <c r="AD29" i="1" l="1"/>
  <c r="AE29" i="1" s="1"/>
  <c r="AD28" i="1"/>
  <c r="AE28" i="1" s="1"/>
  <c r="AD27" i="1"/>
  <c r="AE27" i="1" s="1"/>
  <c r="R30" i="1"/>
  <c r="T30" i="1" s="1"/>
  <c r="R26" i="1"/>
  <c r="T26" i="1" s="1"/>
  <c r="R25" i="1"/>
  <c r="T25" i="1" s="1"/>
  <c r="R24" i="1"/>
  <c r="T24" i="1" s="1"/>
  <c r="R23" i="1"/>
  <c r="T23" i="1" s="1"/>
  <c r="R22" i="1"/>
  <c r="T22" i="1" s="1"/>
  <c r="R21" i="1"/>
  <c r="T21" i="1" s="1"/>
  <c r="R20" i="1"/>
  <c r="T20" i="1" s="1"/>
  <c r="R19" i="1"/>
  <c r="T19" i="1" s="1"/>
  <c r="R18" i="1"/>
  <c r="T18" i="1" s="1"/>
  <c r="R17" i="1"/>
  <c r="T17" i="1" s="1"/>
  <c r="R16" i="1"/>
  <c r="T16" i="1" s="1"/>
  <c r="R15" i="1"/>
  <c r="T15" i="1" s="1"/>
  <c r="R14" i="1"/>
  <c r="T14" i="1" s="1"/>
  <c r="R13" i="1"/>
  <c r="T13" i="1" s="1"/>
  <c r="R12" i="1"/>
  <c r="T12" i="1" s="1"/>
  <c r="R11" i="1"/>
  <c r="T11" i="1" s="1"/>
  <c r="R10" i="1"/>
  <c r="T10" i="1" s="1"/>
  <c r="R9" i="1"/>
  <c r="T9" i="1" s="1"/>
  <c r="R8" i="1"/>
  <c r="T8" i="1" s="1"/>
  <c r="R7" i="1"/>
  <c r="T7" i="1" s="1"/>
  <c r="R6" i="1"/>
  <c r="T6" i="1" s="1"/>
  <c r="AC26" i="1" l="1"/>
  <c r="AC25" i="1"/>
  <c r="AC24" i="1"/>
  <c r="AC23" i="1"/>
  <c r="AC22" i="1"/>
  <c r="AC21" i="1"/>
  <c r="AC20" i="1"/>
  <c r="AC19" i="1"/>
  <c r="AC18" i="1"/>
  <c r="AC17" i="1"/>
  <c r="AC16" i="1"/>
  <c r="AC15" i="1"/>
  <c r="AC14" i="1"/>
  <c r="AC13" i="1"/>
  <c r="AC12" i="1"/>
  <c r="AC11" i="1"/>
  <c r="AC10" i="1"/>
  <c r="AC9" i="1"/>
  <c r="AC8" i="1"/>
  <c r="AC7" i="1"/>
  <c r="AC6" i="1"/>
  <c r="Z26" i="1"/>
  <c r="Z25" i="1"/>
  <c r="Z24" i="1"/>
  <c r="Z23" i="1"/>
  <c r="Z22" i="1"/>
  <c r="Z21" i="1"/>
  <c r="Z20" i="1"/>
  <c r="Z19" i="1"/>
  <c r="Z18" i="1"/>
  <c r="Z17" i="1"/>
  <c r="Z16" i="1"/>
  <c r="Z15" i="1"/>
  <c r="Z14" i="1"/>
  <c r="Z13" i="1"/>
  <c r="Z12" i="1"/>
  <c r="Z11" i="1"/>
  <c r="Z10" i="1"/>
  <c r="Z9" i="1"/>
  <c r="Z8" i="1"/>
  <c r="Z7" i="1"/>
  <c r="Z6" i="1"/>
  <c r="W24" i="1"/>
  <c r="W21" i="1"/>
  <c r="W20" i="1"/>
  <c r="W17" i="1"/>
  <c r="AD24" i="1" l="1"/>
  <c r="AE24" i="1" s="1"/>
  <c r="AD17" i="1"/>
  <c r="AE17" i="1" s="1"/>
  <c r="AD20" i="1"/>
  <c r="AE20" i="1" s="1"/>
  <c r="AD21" i="1"/>
  <c r="AE21" i="1" s="1"/>
  <c r="W30" i="1"/>
  <c r="AD30" i="1" s="1"/>
  <c r="AE30" i="1" s="1"/>
  <c r="W26" i="1"/>
  <c r="AD26" i="1" s="1"/>
  <c r="AE26" i="1" s="1"/>
  <c r="W23" i="1"/>
  <c r="AD23" i="1" s="1"/>
  <c r="AE23" i="1" s="1"/>
  <c r="W22" i="1"/>
  <c r="AD22" i="1" s="1"/>
  <c r="AE22" i="1" s="1"/>
  <c r="W19" i="1"/>
  <c r="AD19" i="1" s="1"/>
  <c r="AE19" i="1" s="1"/>
  <c r="W18" i="1"/>
  <c r="AD18" i="1" s="1"/>
  <c r="AE18" i="1" s="1"/>
  <c r="W16" i="1"/>
  <c r="AD16" i="1" s="1"/>
  <c r="AE16" i="1" s="1"/>
  <c r="W15" i="1"/>
  <c r="AD15" i="1" s="1"/>
  <c r="AE15" i="1" s="1"/>
  <c r="W14" i="1"/>
  <c r="AD14" i="1" s="1"/>
  <c r="AE14" i="1" s="1"/>
  <c r="W13" i="1"/>
  <c r="AD13" i="1" s="1"/>
  <c r="AE13" i="1" s="1"/>
  <c r="W12" i="1"/>
  <c r="AD12" i="1" s="1"/>
  <c r="AE12" i="1" s="1"/>
  <c r="W11" i="1"/>
  <c r="AD11" i="1" s="1"/>
  <c r="AE11" i="1" s="1"/>
  <c r="W10" i="1"/>
  <c r="AD10" i="1" s="1"/>
  <c r="AE10" i="1" s="1"/>
  <c r="W9" i="1"/>
  <c r="AD9" i="1" s="1"/>
  <c r="AE9" i="1" s="1"/>
  <c r="W8" i="1"/>
  <c r="AD8" i="1" s="1"/>
  <c r="AE8" i="1" s="1"/>
  <c r="W7" i="1"/>
  <c r="AD7" i="1" s="1"/>
  <c r="AE7" i="1" s="1"/>
  <c r="W25" i="1" l="1"/>
  <c r="AD25" i="1" s="1"/>
  <c r="AE25" i="1" s="1"/>
  <c r="W6" i="1"/>
  <c r="AD6" i="1" s="1"/>
  <c r="AE6" i="1" s="1"/>
</calcChain>
</file>

<file path=xl/sharedStrings.xml><?xml version="1.0" encoding="utf-8"?>
<sst xmlns="http://schemas.openxmlformats.org/spreadsheetml/2006/main" count="136" uniqueCount="84">
  <si>
    <t>Redni broj</t>
  </si>
  <si>
    <t>Studijski program</t>
  </si>
  <si>
    <t>Broj indexa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</si>
  <si>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</si>
  <si>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</si>
  <si>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</si>
  <si>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</si>
  <si>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</si>
  <si>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</si>
  <si>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</si>
  <si>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</si>
  <si>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</si>
  <si>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</si>
  <si>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</si>
  <si>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Aktivnost</t>
  </si>
  <si>
    <t>XII</t>
  </si>
  <si>
    <t>XIII</t>
  </si>
  <si>
    <t>Kol:</t>
  </si>
  <si>
    <t>KolP:</t>
  </si>
  <si>
    <t>Bošković</t>
  </si>
  <si>
    <t>B</t>
  </si>
  <si>
    <t>Ocjena:</t>
  </si>
  <si>
    <t>S</t>
  </si>
  <si>
    <t>Total</t>
  </si>
  <si>
    <t>SEMESTAR</t>
  </si>
  <si>
    <t>ZAVRŠNI</t>
  </si>
  <si>
    <t>AVGUST</t>
  </si>
  <si>
    <t>RED</t>
  </si>
  <si>
    <t>POP</t>
  </si>
  <si>
    <t>PREDMET: Spoljna i bezbjednosna politika EU</t>
  </si>
  <si>
    <t>Jovana</t>
  </si>
  <si>
    <t>Otović</t>
  </si>
  <si>
    <t>Nina</t>
  </si>
  <si>
    <t>Lukić</t>
  </si>
  <si>
    <t>Branko</t>
  </si>
  <si>
    <t>Anja</t>
  </si>
  <si>
    <t>Danilo</t>
  </si>
  <si>
    <t>Jeknić</t>
  </si>
  <si>
    <t>Stefan</t>
  </si>
  <si>
    <t>Semestar</t>
  </si>
  <si>
    <t>Emina</t>
  </si>
  <si>
    <t>Balota</t>
  </si>
  <si>
    <t>Adelisa</t>
  </si>
  <si>
    <t>Ćeranić</t>
  </si>
  <si>
    <t>Olja</t>
  </si>
  <si>
    <t>Rakčević</t>
  </si>
  <si>
    <t>Ivan</t>
  </si>
  <si>
    <t>Marković</t>
  </si>
  <si>
    <t>Matija</t>
  </si>
  <si>
    <t>Mirotić</t>
  </si>
  <si>
    <t>Eva Marija</t>
  </si>
  <si>
    <t>Maković</t>
  </si>
  <si>
    <t>Aleksa</t>
  </si>
  <si>
    <t>Milošević</t>
  </si>
  <si>
    <t>Lejla</t>
  </si>
  <si>
    <t>Hadžijusufović</t>
  </si>
  <si>
    <t>Spaić</t>
  </si>
  <si>
    <t>Anastasija</t>
  </si>
  <si>
    <t>Deletić</t>
  </si>
  <si>
    <t>Danilović</t>
  </si>
  <si>
    <t>Gorica</t>
  </si>
  <si>
    <t>Cvetković</t>
  </si>
  <si>
    <t>Sajma</t>
  </si>
  <si>
    <t>Averić</t>
  </si>
  <si>
    <t>Sara</t>
  </si>
  <si>
    <t>Leković</t>
  </si>
  <si>
    <t>Lidija</t>
  </si>
  <si>
    <t>Grubač</t>
  </si>
  <si>
    <t>Anđela</t>
  </si>
  <si>
    <t>Marović</t>
  </si>
  <si>
    <t>Samra</t>
  </si>
  <si>
    <t>Kojašević</t>
  </si>
  <si>
    <t>Nirha</t>
  </si>
  <si>
    <t>Erović</t>
  </si>
  <si>
    <t>Dženita</t>
  </si>
  <si>
    <t>Franca</t>
  </si>
  <si>
    <t>Alem</t>
  </si>
  <si>
    <t>Šulović</t>
  </si>
  <si>
    <t>Selma</t>
  </si>
  <si>
    <t>Šabotić</t>
  </si>
  <si>
    <t>MOP</t>
  </si>
  <si>
    <t>Prez: Max.5</t>
  </si>
  <si>
    <t>Max 5</t>
  </si>
  <si>
    <t>Max.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</si>
</sst>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0"/>
      <name val="Book Antiqua"/>
      <family val="1"/>
    </font>
    <font>
      <sz val="10"/>
      <name val="Book Antiqua"/>
      <family val="1"/>
    </font>
    <font>
      <i/>
      <sz val="10"/>
      <name val="Book Antiqua"/>
      <family val="1"/>
    </font>
    <font>
      <sz val="9"/>
      <color rgb="FF333333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</fills>
  <borders count="7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 diagonalDown="1">
      <left style="double">
        <color indexed="64"/>
      </left>
      <right style="thin">
        <color indexed="64"/>
      </right>
      <top style="double">
        <color indexed="64"/>
      </top>
      <bottom style="hair">
        <color indexed="64"/>
      </bottom>
      <diagonal style="dashDotDot">
        <color indexed="64"/>
      </diagonal>
    </border>
    <border diagonalDown="1"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dashDotDot">
        <color indexed="64"/>
      </diagonal>
    </border>
    <border diagonalDown="1"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 style="dashDotDot">
        <color indexed="64"/>
      </diagonal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 style="double">
        <color indexed="64"/>
      </right>
      <top style="dotted">
        <color indexed="64"/>
      </top>
      <bottom style="double">
        <color indexed="64"/>
      </bottom>
      <diagonal/>
    </border>
    <border diagonalDown="1"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 style="dashDotDot">
        <color indexed="64"/>
      </diagonal>
    </border>
    <border diagonalDown="1"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dashDotDot">
        <color indexed="64"/>
      </diagonal>
    </border>
    <border diagonalDown="1"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 style="dashDotDot">
        <color indexed="64"/>
      </diagonal>
    </border>
    <border diagonalDown="1">
      <left style="thin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 style="dashDotDot">
        <color indexed="64"/>
      </diagonal>
    </border>
    <border diagonalDown="1"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 style="dashDotDot">
        <color indexed="64"/>
      </diagonal>
    </border>
    <border diagonalDown="1">
      <left style="thin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 style="dashDotDot">
        <color indexed="64"/>
      </diagonal>
    </border>
    <border>
      <left/>
      <right/>
      <top style="double">
        <color auto="1"/>
      </top>
      <bottom/>
      <diagonal/>
    </border>
    <border>
      <left/>
      <right/>
      <top/>
      <bottom style="medium">
        <color rgb="FFDEDFDE"/>
      </bottom>
      <diagonal/>
    </border>
    <border>
      <left/>
      <right style="medium">
        <color rgb="FFDEDFDE"/>
      </right>
      <top/>
      <bottom style="medium">
        <color rgb="FFDEDFDE"/>
      </bottom>
      <diagonal/>
    </border>
    <border>
      <left style="double">
        <color indexed="64"/>
      </left>
      <right style="double">
        <color indexed="64"/>
      </right>
      <top/>
      <bottom style="dotted">
        <color indexed="64"/>
      </bottom>
      <diagonal/>
    </border>
    <border>
      <left style="double">
        <color indexed="64"/>
      </left>
      <right style="dotted">
        <color indexed="64"/>
      </right>
      <top style="double">
        <color indexed="64"/>
      </top>
      <bottom style="dotted">
        <color indexed="64"/>
      </bottom>
      <diagonal/>
    </border>
    <border>
      <left style="dotted">
        <color indexed="64"/>
      </left>
      <right style="double">
        <color indexed="64"/>
      </right>
      <top style="double">
        <color indexed="64"/>
      </top>
      <bottom style="dotted">
        <color indexed="64"/>
      </bottom>
      <diagonal/>
    </border>
    <border>
      <left style="double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uble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 style="dotted">
        <color indexed="64"/>
      </right>
      <top style="dotted">
        <color indexed="64"/>
      </top>
      <bottom style="double">
        <color indexed="64"/>
      </bottom>
      <diagonal/>
    </border>
    <border>
      <left style="dotted">
        <color indexed="64"/>
      </left>
      <right style="double">
        <color indexed="64"/>
      </right>
      <top style="dotted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tted">
        <color indexed="64"/>
      </bottom>
      <diagonal/>
    </border>
    <border>
      <left style="medium">
        <color rgb="FFDEDFDE"/>
      </left>
      <right/>
      <top style="medium">
        <color rgb="FFDEDFDE"/>
      </top>
      <bottom/>
      <diagonal/>
    </border>
    <border>
      <left/>
      <right/>
      <top style="medium">
        <color rgb="FFDEDFDE"/>
      </top>
      <bottom/>
      <diagonal/>
    </border>
    <border>
      <left/>
      <right style="medium">
        <color rgb="FFDEDFDE"/>
      </right>
      <top style="medium">
        <color rgb="FFDEDFDE"/>
      </top>
      <bottom/>
      <diagonal/>
    </border>
    <border>
      <left style="medium">
        <color rgb="FFDEDFDE"/>
      </left>
      <right/>
      <top/>
      <bottom/>
      <diagonal/>
    </border>
    <border>
      <left/>
      <right style="medium">
        <color rgb="FFDEDFDE"/>
      </right>
      <top/>
      <bottom/>
      <diagonal/>
    </border>
    <border>
      <left style="medium">
        <color rgb="FFDEDFDE"/>
      </left>
      <right/>
      <top/>
      <bottom style="medium">
        <color rgb="FFDEDFDE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 diagonalDown="1">
      <left style="double">
        <color indexed="64"/>
      </left>
      <right style="thin">
        <color indexed="64"/>
      </right>
      <top style="hair">
        <color indexed="64"/>
      </top>
      <bottom/>
      <diagonal style="dashDotDot">
        <color indexed="64"/>
      </diagonal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 diagonalDown="1">
      <left style="thin">
        <color indexed="64"/>
      </left>
      <right style="thin">
        <color indexed="64"/>
      </right>
      <top style="hair">
        <color indexed="64"/>
      </top>
      <bottom/>
      <diagonal style="dashDotDot">
        <color indexed="64"/>
      </diagonal>
    </border>
    <border diagonalDown="1">
      <left style="thin">
        <color indexed="64"/>
      </left>
      <right style="double">
        <color indexed="64"/>
      </right>
      <top style="hair">
        <color indexed="64"/>
      </top>
      <bottom/>
      <diagonal style="dashDotDot">
        <color indexed="64"/>
      </diagonal>
    </border>
    <border>
      <left style="double">
        <color indexed="64"/>
      </left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uble">
        <color indexed="64"/>
      </right>
      <top style="dotted">
        <color indexed="64"/>
      </top>
      <bottom/>
      <diagonal/>
    </border>
  </borders>
  <cellStyleXfs count="1">
    <xf numFmtId="0" fontId="0" fillId="0" borderId="0"/>
  </cellStyleXfs>
  <cellXfs count="108">
    <xf numFmtId="0" fontId="0" fillId="0" borderId="0" xfId="0"/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Border="1"/>
    <xf numFmtId="0" fontId="2" fillId="2" borderId="3" xfId="0" applyFont="1" applyFill="1" applyBorder="1" applyAlignment="1">
      <alignment horizontal="left" vertical="center" wrapText="1" shrinkToFit="1"/>
    </xf>
    <xf numFmtId="49" fontId="2" fillId="2" borderId="4" xfId="0" applyNumberFormat="1" applyFont="1" applyFill="1" applyBorder="1" applyAlignment="1">
      <alignment horizontal="left" vertical="center" shrinkToFit="1"/>
    </xf>
    <xf numFmtId="0" fontId="2" fillId="2" borderId="0" xfId="0" applyFont="1" applyFill="1" applyBorder="1" applyAlignment="1">
      <alignment vertical="center" wrapText="1" shrinkToFit="1"/>
    </xf>
    <xf numFmtId="0" fontId="2" fillId="2" borderId="18" xfId="0" applyFont="1" applyFill="1" applyBorder="1"/>
    <xf numFmtId="0" fontId="2" fillId="2" borderId="17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 vertical="center" wrapText="1" shrinkToFit="1"/>
    </xf>
    <xf numFmtId="0" fontId="2" fillId="2" borderId="15" xfId="0" applyFont="1" applyFill="1" applyBorder="1"/>
    <xf numFmtId="0" fontId="2" fillId="2" borderId="24" xfId="0" applyFont="1" applyFill="1" applyBorder="1" applyAlignment="1">
      <alignment vertical="center" wrapText="1"/>
    </xf>
    <xf numFmtId="0" fontId="2" fillId="2" borderId="27" xfId="0" applyFont="1" applyFill="1" applyBorder="1" applyAlignment="1">
      <alignment vertical="center" wrapText="1"/>
    </xf>
    <xf numFmtId="0" fontId="2" fillId="2" borderId="34" xfId="0" applyFont="1" applyFill="1" applyBorder="1" applyAlignment="1">
      <alignment horizontal="center" wrapText="1"/>
    </xf>
    <xf numFmtId="0" fontId="2" fillId="2" borderId="28" xfId="0" applyFont="1" applyFill="1" applyBorder="1" applyAlignment="1">
      <alignment horizontal="center"/>
    </xf>
    <xf numFmtId="0" fontId="2" fillId="2" borderId="23" xfId="0" applyFont="1" applyFill="1" applyBorder="1" applyAlignment="1">
      <alignment horizontal="center"/>
    </xf>
    <xf numFmtId="0" fontId="2" fillId="2" borderId="31" xfId="0" applyFont="1" applyFill="1" applyBorder="1" applyAlignment="1">
      <alignment horizontal="center"/>
    </xf>
    <xf numFmtId="0" fontId="2" fillId="2" borderId="23" xfId="0" applyFont="1" applyFill="1" applyBorder="1"/>
    <xf numFmtId="0" fontId="2" fillId="2" borderId="25" xfId="0" applyFont="1" applyFill="1" applyBorder="1" applyAlignment="1">
      <alignment vertical="center" wrapText="1"/>
    </xf>
    <xf numFmtId="0" fontId="2" fillId="2" borderId="35" xfId="0" applyFont="1" applyFill="1" applyBorder="1" applyAlignment="1">
      <alignment horizontal="center"/>
    </xf>
    <xf numFmtId="0" fontId="2" fillId="2" borderId="29" xfId="0" applyFont="1" applyFill="1" applyBorder="1" applyAlignment="1">
      <alignment horizontal="center"/>
    </xf>
    <xf numFmtId="0" fontId="2" fillId="2" borderId="32" xfId="0" applyFont="1" applyFill="1" applyBorder="1" applyAlignment="1">
      <alignment horizontal="center"/>
    </xf>
    <xf numFmtId="0" fontId="3" fillId="2" borderId="29" xfId="0" applyFont="1" applyFill="1" applyBorder="1" applyAlignment="1">
      <alignment horizontal="center"/>
    </xf>
    <xf numFmtId="0" fontId="2" fillId="2" borderId="26" xfId="0" applyFont="1" applyFill="1" applyBorder="1" applyAlignment="1">
      <alignment vertical="center" wrapText="1"/>
    </xf>
    <xf numFmtId="0" fontId="2" fillId="2" borderId="33" xfId="0" applyFont="1" applyFill="1" applyBorder="1" applyAlignment="1">
      <alignment horizontal="center"/>
    </xf>
    <xf numFmtId="0" fontId="2" fillId="2" borderId="37" xfId="0" applyFont="1" applyFill="1" applyBorder="1" applyAlignment="1">
      <alignment vertical="center" wrapText="1"/>
    </xf>
    <xf numFmtId="0" fontId="2" fillId="2" borderId="38" xfId="0" applyFont="1" applyFill="1" applyBorder="1" applyAlignment="1">
      <alignment vertical="center" wrapText="1"/>
    </xf>
    <xf numFmtId="0" fontId="2" fillId="2" borderId="39" xfId="0" applyFont="1" applyFill="1" applyBorder="1" applyAlignment="1">
      <alignment vertical="center" wrapText="1"/>
    </xf>
    <xf numFmtId="0" fontId="2" fillId="2" borderId="40" xfId="0" applyFont="1" applyFill="1" applyBorder="1"/>
    <xf numFmtId="0" fontId="2" fillId="2" borderId="41" xfId="0" applyFont="1" applyFill="1" applyBorder="1"/>
    <xf numFmtId="0" fontId="2" fillId="2" borderId="42" xfId="0" applyFont="1" applyFill="1" applyBorder="1" applyAlignment="1">
      <alignment horizontal="center"/>
    </xf>
    <xf numFmtId="0" fontId="2" fillId="2" borderId="43" xfId="0" applyFont="1" applyFill="1" applyBorder="1" applyAlignment="1">
      <alignment horizontal="center"/>
    </xf>
    <xf numFmtId="0" fontId="2" fillId="2" borderId="45" xfId="0" applyFont="1" applyFill="1" applyBorder="1" applyAlignment="1">
      <alignment horizontal="center"/>
    </xf>
    <xf numFmtId="0" fontId="2" fillId="2" borderId="46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left"/>
    </xf>
    <xf numFmtId="0" fontId="2" fillId="2" borderId="48" xfId="0" applyFont="1" applyFill="1" applyBorder="1" applyAlignment="1">
      <alignment horizontal="left"/>
    </xf>
    <xf numFmtId="49" fontId="2" fillId="2" borderId="48" xfId="0" applyNumberFormat="1" applyFont="1" applyFill="1" applyBorder="1" applyAlignment="1">
      <alignment horizontal="left"/>
    </xf>
    <xf numFmtId="0" fontId="2" fillId="2" borderId="48" xfId="0" applyFont="1" applyFill="1" applyBorder="1" applyAlignment="1">
      <alignment horizontal="center" vertical="center"/>
    </xf>
    <xf numFmtId="0" fontId="2" fillId="2" borderId="48" xfId="0" applyFont="1" applyFill="1" applyBorder="1"/>
    <xf numFmtId="0" fontId="2" fillId="2" borderId="48" xfId="0" applyFont="1" applyFill="1" applyBorder="1" applyAlignment="1">
      <alignment horizontal="center"/>
    </xf>
    <xf numFmtId="0" fontId="2" fillId="2" borderId="6" xfId="0" applyFont="1" applyFill="1" applyBorder="1"/>
    <xf numFmtId="0" fontId="2" fillId="2" borderId="11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left"/>
    </xf>
    <xf numFmtId="49" fontId="2" fillId="2" borderId="0" xfId="0" applyNumberFormat="1" applyFont="1" applyFill="1" applyBorder="1" applyAlignment="1">
      <alignment horizontal="left"/>
    </xf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/>
    </xf>
    <xf numFmtId="0" fontId="2" fillId="2" borderId="47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0" fillId="2" borderId="0" xfId="0" applyFill="1"/>
    <xf numFmtId="0" fontId="2" fillId="2" borderId="36" xfId="0" applyFont="1" applyFill="1" applyBorder="1" applyAlignment="1">
      <alignment horizontal="center"/>
    </xf>
    <xf numFmtId="0" fontId="2" fillId="2" borderId="30" xfId="0" applyFont="1" applyFill="1" applyBorder="1" applyAlignment="1">
      <alignment horizontal="center"/>
    </xf>
    <xf numFmtId="0" fontId="2" fillId="2" borderId="44" xfId="0" applyFont="1" applyFill="1" applyBorder="1" applyAlignment="1">
      <alignment horizontal="center"/>
    </xf>
    <xf numFmtId="0" fontId="2" fillId="2" borderId="52" xfId="0" applyFont="1" applyFill="1" applyBorder="1" applyAlignment="1">
      <alignment horizontal="center"/>
    </xf>
    <xf numFmtId="0" fontId="2" fillId="2" borderId="53" xfId="0" applyFont="1" applyFill="1" applyBorder="1" applyAlignment="1">
      <alignment horizontal="center"/>
    </xf>
    <xf numFmtId="0" fontId="2" fillId="2" borderId="54" xfId="0" applyFont="1" applyFill="1" applyBorder="1" applyAlignment="1">
      <alignment horizontal="center"/>
    </xf>
    <xf numFmtId="0" fontId="2" fillId="2" borderId="55" xfId="0" applyFont="1" applyFill="1" applyBorder="1" applyAlignment="1">
      <alignment horizontal="center"/>
    </xf>
    <xf numFmtId="0" fontId="2" fillId="2" borderId="56" xfId="0" applyFont="1" applyFill="1" applyBorder="1" applyAlignment="1">
      <alignment horizontal="center"/>
    </xf>
    <xf numFmtId="0" fontId="2" fillId="2" borderId="57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 vertical="center"/>
    </xf>
    <xf numFmtId="0" fontId="2" fillId="2" borderId="58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/>
    </xf>
    <xf numFmtId="0" fontId="2" fillId="2" borderId="41" xfId="0" applyFont="1" applyFill="1" applyBorder="1" applyAlignment="1">
      <alignment horizontal="center"/>
    </xf>
    <xf numFmtId="0" fontId="2" fillId="2" borderId="51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2" fillId="2" borderId="17" xfId="0" applyFont="1" applyFill="1" applyBorder="1" applyAlignment="1">
      <alignment vertical="center" wrapText="1"/>
    </xf>
    <xf numFmtId="0" fontId="4" fillId="3" borderId="0" xfId="0" applyFont="1" applyFill="1" applyAlignment="1">
      <alignment vertical="center" wrapText="1"/>
    </xf>
    <xf numFmtId="0" fontId="4" fillId="4" borderId="0" xfId="0" applyFont="1" applyFill="1" applyAlignment="1">
      <alignment vertical="center" wrapText="1"/>
    </xf>
    <xf numFmtId="0" fontId="4" fillId="3" borderId="59" xfId="0" applyFont="1" applyFill="1" applyBorder="1" applyAlignment="1">
      <alignment vertical="center" wrapText="1"/>
    </xf>
    <xf numFmtId="0" fontId="4" fillId="3" borderId="60" xfId="0" applyFont="1" applyFill="1" applyBorder="1" applyAlignment="1">
      <alignment vertical="center" wrapText="1"/>
    </xf>
    <xf numFmtId="0" fontId="4" fillId="3" borderId="61" xfId="0" applyFont="1" applyFill="1" applyBorder="1" applyAlignment="1">
      <alignment vertical="center" wrapText="1"/>
    </xf>
    <xf numFmtId="0" fontId="4" fillId="4" borderId="62" xfId="0" applyFont="1" applyFill="1" applyBorder="1" applyAlignment="1">
      <alignment vertical="center" wrapText="1"/>
    </xf>
    <xf numFmtId="0" fontId="4" fillId="4" borderId="63" xfId="0" applyFont="1" applyFill="1" applyBorder="1" applyAlignment="1">
      <alignment vertical="center" wrapText="1"/>
    </xf>
    <xf numFmtId="0" fontId="4" fillId="3" borderId="62" xfId="0" applyFont="1" applyFill="1" applyBorder="1" applyAlignment="1">
      <alignment vertical="center" wrapText="1"/>
    </xf>
    <xf numFmtId="0" fontId="4" fillId="3" borderId="63" xfId="0" applyFont="1" applyFill="1" applyBorder="1" applyAlignment="1">
      <alignment vertical="center" wrapText="1"/>
    </xf>
    <xf numFmtId="0" fontId="2" fillId="2" borderId="65" xfId="0" applyFont="1" applyFill="1" applyBorder="1" applyAlignment="1">
      <alignment horizontal="center"/>
    </xf>
    <xf numFmtId="0" fontId="4" fillId="3" borderId="64" xfId="0" applyFont="1" applyFill="1" applyBorder="1" applyAlignment="1">
      <alignment vertical="center" wrapText="1"/>
    </xf>
    <xf numFmtId="0" fontId="4" fillId="3" borderId="49" xfId="0" applyFont="1" applyFill="1" applyBorder="1" applyAlignment="1">
      <alignment vertical="center" wrapText="1"/>
    </xf>
    <xf numFmtId="0" fontId="4" fillId="3" borderId="50" xfId="0" applyFont="1" applyFill="1" applyBorder="1" applyAlignment="1">
      <alignment vertical="center" wrapText="1"/>
    </xf>
    <xf numFmtId="0" fontId="2" fillId="2" borderId="12" xfId="0" applyFont="1" applyFill="1" applyBorder="1"/>
    <xf numFmtId="0" fontId="2" fillId="2" borderId="66" xfId="0" applyFont="1" applyFill="1" applyBorder="1" applyAlignment="1">
      <alignment vertical="center" wrapText="1"/>
    </xf>
    <xf numFmtId="0" fontId="2" fillId="2" borderId="67" xfId="0" applyFont="1" applyFill="1" applyBorder="1" applyAlignment="1">
      <alignment vertical="center" wrapText="1"/>
    </xf>
    <xf numFmtId="0" fontId="2" fillId="2" borderId="68" xfId="0" applyFont="1" applyFill="1" applyBorder="1" applyAlignment="1">
      <alignment horizontal="center"/>
    </xf>
    <xf numFmtId="0" fontId="2" fillId="2" borderId="69" xfId="0" applyFont="1" applyFill="1" applyBorder="1" applyAlignment="1">
      <alignment horizontal="center"/>
    </xf>
    <xf numFmtId="0" fontId="2" fillId="2" borderId="70" xfId="0" applyFont="1" applyFill="1" applyBorder="1" applyAlignment="1">
      <alignment horizontal="center"/>
    </xf>
    <xf numFmtId="0" fontId="2" fillId="2" borderId="71" xfId="0" applyFont="1" applyFill="1" applyBorder="1" applyAlignment="1">
      <alignment horizontal="center"/>
    </xf>
    <xf numFmtId="0" fontId="2" fillId="2" borderId="72" xfId="0" applyFont="1" applyFill="1" applyBorder="1" applyAlignment="1">
      <alignment horizontal="center"/>
    </xf>
    <xf numFmtId="0" fontId="2" fillId="2" borderId="73" xfId="0" applyFont="1" applyFill="1" applyBorder="1" applyAlignment="1">
      <alignment horizontal="center"/>
    </xf>
    <xf numFmtId="0" fontId="2" fillId="2" borderId="7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 vertical="center"/>
    </xf>
    <xf numFmtId="0" fontId="2" fillId="2" borderId="48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 shrinkToFit="1"/>
    </xf>
    <xf numFmtId="0" fontId="2" fillId="2" borderId="8" xfId="0" applyFont="1" applyFill="1" applyBorder="1" applyAlignment="1">
      <alignment horizontal="center" vertical="center" wrapText="1" shrinkToFit="1"/>
    </xf>
    <xf numFmtId="0" fontId="2" fillId="2" borderId="21" xfId="0" applyFont="1" applyFill="1" applyBorder="1" applyAlignment="1">
      <alignment horizontal="center" vertical="center" wrapText="1" shrinkToFit="1"/>
    </xf>
    <xf numFmtId="0" fontId="2" fillId="2" borderId="7" xfId="0" applyFont="1" applyFill="1" applyBorder="1" applyAlignment="1">
      <alignment horizontal="center" vertical="center" textRotation="90" wrapText="1" shrinkToFit="1"/>
    </xf>
    <xf numFmtId="0" fontId="2" fillId="2" borderId="12" xfId="0" applyFont="1" applyFill="1" applyBorder="1" applyAlignment="1">
      <alignment horizontal="center" vertical="center" textRotation="90" wrapText="1" shrinkToFit="1"/>
    </xf>
    <xf numFmtId="0" fontId="2" fillId="2" borderId="19" xfId="0" applyFont="1" applyFill="1" applyBorder="1" applyAlignment="1">
      <alignment horizontal="center" vertical="center" textRotation="90" wrapText="1" shrinkToFit="1"/>
    </xf>
    <xf numFmtId="0" fontId="2" fillId="2" borderId="9" xfId="0" applyFont="1" applyFill="1" applyBorder="1" applyAlignment="1">
      <alignment horizontal="center" vertical="center" wrapText="1" shrinkToFit="1"/>
    </xf>
    <xf numFmtId="0" fontId="2" fillId="2" borderId="10" xfId="0" applyFont="1" applyFill="1" applyBorder="1" applyAlignment="1">
      <alignment horizontal="center" vertical="center" wrapText="1" shrinkToFit="1"/>
    </xf>
    <xf numFmtId="0" fontId="2" fillId="2" borderId="22" xfId="0" applyFont="1" applyFill="1" applyBorder="1" applyAlignment="1">
      <alignment horizontal="center" vertical="center" wrapText="1" shrinkToFit="1"/>
    </xf>
    <xf numFmtId="0" fontId="2" fillId="2" borderId="20" xfId="0" applyFont="1" applyFill="1" applyBorder="1" applyAlignment="1">
      <alignment horizontal="center" vertical="center" wrapText="1" shrinkToFit="1"/>
    </xf>
    <xf numFmtId="0" fontId="2" fillId="2" borderId="13" xfId="0" applyFont="1" applyFill="1" applyBorder="1" applyAlignment="1">
      <alignment horizontal="center" vertical="center" wrapText="1" shrinkToFit="1"/>
    </xf>
    <xf numFmtId="0" fontId="2" fillId="2" borderId="14" xfId="0" applyFont="1" applyFill="1" applyBorder="1" applyAlignment="1">
      <alignment horizontal="center" vertical="center" wrapText="1" shrinkToFit="1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0"/>
  <sheetViews>
    <sheetView tabSelected="1" workbookViewId="0">
      <selection activeCell="V20" sqref="V20"/>
    </sheetView>
  </sheetViews>
  <sheetFormatPr defaultColWidth="9.140625" defaultRowHeight="15" x14ac:dyDescent="0.25"/>
  <cols>
    <col min="1" max="1" width="5.85546875" style="1" customWidth="1"/>
    <col min="2" max="2" width="4.28515625" style="1" customWidth="1"/>
    <col min="3" max="3" width="5.42578125" style="1" customWidth="1"/>
    <col min="4" max="4" width="5.5703125" style="1" customWidth="1"/>
    <col min="5" max="18" width="4.28515625" style="1" hidden="1" customWidth="1"/>
    <col min="19" max="19" width="6.85546875" style="2" customWidth="1"/>
    <col min="20" max="20" width="8.140625" style="1" customWidth="1"/>
    <col min="21" max="21" width="6" style="1" customWidth="1"/>
    <col min="22" max="22" width="5.5703125" style="1" customWidth="1"/>
    <col min="23" max="23" width="7.7109375" style="2" customWidth="1"/>
    <col min="24" max="25" width="6.7109375" style="2" customWidth="1"/>
    <col min="26" max="26" width="6.85546875" style="2" customWidth="1"/>
    <col min="27" max="27" width="8" style="2" customWidth="1"/>
    <col min="28" max="30" width="8.42578125" style="2" customWidth="1"/>
    <col min="31" max="31" width="9.140625" style="1"/>
    <col min="32" max="16384" width="9.140625" style="49"/>
  </cols>
  <sheetData>
    <row r="1" spans="1:31" s="1" customFormat="1" ht="16.5" thickTop="1" thickBot="1" x14ac:dyDescent="0.35">
      <c r="A1" s="34" t="s">
        <v>29</v>
      </c>
      <c r="B1" s="35"/>
      <c r="C1" s="36"/>
      <c r="D1" s="37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9"/>
      <c r="T1" s="38"/>
      <c r="U1" s="38"/>
      <c r="V1" s="38"/>
      <c r="W1" s="39"/>
      <c r="X1" s="39"/>
      <c r="Y1" s="39"/>
      <c r="Z1" s="39"/>
      <c r="AA1" s="39"/>
      <c r="AB1" s="39"/>
      <c r="AC1" s="39"/>
      <c r="AD1" s="39"/>
      <c r="AE1" s="40"/>
    </row>
    <row r="2" spans="1:31" s="1" customFormat="1" ht="16.5" customHeight="1" thickTop="1" thickBot="1" x14ac:dyDescent="0.3">
      <c r="A2" s="41"/>
      <c r="B2" s="42"/>
      <c r="C2" s="43"/>
      <c r="D2" s="44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45"/>
      <c r="T2" s="90" t="s">
        <v>24</v>
      </c>
      <c r="U2" s="91"/>
      <c r="V2" s="91"/>
      <c r="W2" s="92"/>
      <c r="X2" s="90" t="s">
        <v>25</v>
      </c>
      <c r="Y2" s="91"/>
      <c r="Z2" s="92"/>
      <c r="AA2" s="90" t="s">
        <v>26</v>
      </c>
      <c r="AB2" s="91"/>
      <c r="AC2" s="92"/>
      <c r="AD2" s="61"/>
      <c r="AE2" s="40"/>
    </row>
    <row r="3" spans="1:31" s="1" customFormat="1" ht="16.5" customHeight="1" thickTop="1" thickBot="1" x14ac:dyDescent="0.3">
      <c r="A3" s="96" t="s">
        <v>0</v>
      </c>
      <c r="B3" s="4"/>
      <c r="C3" s="5"/>
      <c r="D3" s="99" t="s">
        <v>1</v>
      </c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3"/>
      <c r="Q3" s="3"/>
      <c r="R3" s="3"/>
      <c r="S3" s="45"/>
      <c r="T3" s="93"/>
      <c r="U3" s="94"/>
      <c r="V3" s="94"/>
      <c r="W3" s="95"/>
      <c r="X3" s="93"/>
      <c r="Y3" s="94"/>
      <c r="Z3" s="95"/>
      <c r="AA3" s="93"/>
      <c r="AB3" s="94"/>
      <c r="AC3" s="95"/>
      <c r="AD3" s="59"/>
      <c r="AE3" s="7"/>
    </row>
    <row r="4" spans="1:31" s="48" customFormat="1" ht="18" customHeight="1" thickTop="1" thickBot="1" x14ac:dyDescent="0.3">
      <c r="A4" s="97"/>
      <c r="B4" s="102" t="s">
        <v>2</v>
      </c>
      <c r="C4" s="103"/>
      <c r="D4" s="100"/>
      <c r="E4" s="106" t="s">
        <v>14</v>
      </c>
      <c r="F4" s="107"/>
      <c r="G4" s="107"/>
      <c r="H4" s="107"/>
      <c r="I4" s="107"/>
      <c r="J4" s="107"/>
      <c r="K4" s="107"/>
      <c r="L4" s="107"/>
      <c r="M4" s="107"/>
      <c r="N4" s="107"/>
      <c r="O4" s="107"/>
      <c r="P4" s="107"/>
      <c r="Q4" s="107"/>
      <c r="R4" s="107"/>
      <c r="S4" s="107"/>
      <c r="T4" s="9" t="s">
        <v>39</v>
      </c>
      <c r="U4" s="47" t="s">
        <v>17</v>
      </c>
      <c r="V4" s="47" t="s">
        <v>18</v>
      </c>
      <c r="W4" s="47" t="s">
        <v>23</v>
      </c>
      <c r="X4" s="47" t="s">
        <v>27</v>
      </c>
      <c r="Y4" s="47" t="s">
        <v>28</v>
      </c>
      <c r="Z4" s="47" t="s">
        <v>23</v>
      </c>
      <c r="AA4" s="47" t="s">
        <v>27</v>
      </c>
      <c r="AB4" s="47" t="s">
        <v>28</v>
      </c>
      <c r="AC4" s="47" t="s">
        <v>23</v>
      </c>
      <c r="AD4" s="47" t="s">
        <v>23</v>
      </c>
      <c r="AE4" s="47" t="s">
        <v>21</v>
      </c>
    </row>
    <row r="5" spans="1:31" ht="28.5" thickTop="1" thickBot="1" x14ac:dyDescent="0.3">
      <c r="A5" s="98"/>
      <c r="B5" s="104"/>
      <c r="C5" s="105"/>
      <c r="D5" s="101"/>
      <c r="E5" s="9" t="s">
        <v>3</v>
      </c>
      <c r="F5" s="9" t="s">
        <v>4</v>
      </c>
      <c r="G5" s="9" t="s">
        <v>5</v>
      </c>
      <c r="H5" s="9" t="s">
        <v>6</v>
      </c>
      <c r="I5" s="9" t="s">
        <v>7</v>
      </c>
      <c r="J5" s="9" t="s">
        <v>8</v>
      </c>
      <c r="K5" s="9" t="s">
        <v>9</v>
      </c>
      <c r="L5" s="9" t="s">
        <v>10</v>
      </c>
      <c r="M5" s="9" t="s">
        <v>11</v>
      </c>
      <c r="N5" s="9" t="s">
        <v>12</v>
      </c>
      <c r="O5" s="9" t="s">
        <v>13</v>
      </c>
      <c r="P5" s="9" t="s">
        <v>15</v>
      </c>
      <c r="Q5" s="9" t="s">
        <v>16</v>
      </c>
      <c r="R5" s="9" t="s">
        <v>82</v>
      </c>
      <c r="S5" s="9" t="s">
        <v>81</v>
      </c>
      <c r="T5" s="9" t="s">
        <v>83</v>
      </c>
      <c r="U5" s="3"/>
      <c r="V5" s="3"/>
      <c r="W5" s="45"/>
      <c r="X5" s="45"/>
      <c r="Y5" s="45"/>
      <c r="Z5" s="45"/>
      <c r="AA5" s="45"/>
      <c r="AB5" s="45"/>
      <c r="AC5" s="45"/>
      <c r="AD5" s="45"/>
      <c r="AE5" s="10"/>
    </row>
    <row r="6" spans="1:31" ht="16.5" thickTop="1" thickBot="1" x14ac:dyDescent="0.3">
      <c r="A6" s="17">
        <v>1</v>
      </c>
      <c r="B6" s="25">
        <v>1</v>
      </c>
      <c r="C6" s="11">
        <v>2018</v>
      </c>
      <c r="D6" s="12" t="s">
        <v>80</v>
      </c>
      <c r="E6" s="13"/>
      <c r="F6" s="14"/>
      <c r="G6" s="14"/>
      <c r="H6" s="14"/>
      <c r="I6" s="14"/>
      <c r="J6" s="14"/>
      <c r="K6" s="30"/>
      <c r="L6" s="14"/>
      <c r="M6" s="14"/>
      <c r="N6" s="14"/>
      <c r="O6" s="14"/>
      <c r="P6" s="14"/>
      <c r="Q6" s="14"/>
      <c r="R6" s="14">
        <f>SUM(E6:Q6)*3.333</f>
        <v>0</v>
      </c>
      <c r="S6" s="32"/>
      <c r="T6" s="15">
        <f>(ROUND(SUM(R6:S6),1))</f>
        <v>0</v>
      </c>
      <c r="U6" s="16"/>
      <c r="V6" s="16"/>
      <c r="W6" s="15">
        <f t="shared" ref="W6:W30" si="0">IF(V6&gt;0, SUM(T6:T6, V6), SUM(T6:U6))</f>
        <v>0</v>
      </c>
      <c r="X6" s="53"/>
      <c r="Y6" s="54"/>
      <c r="Z6" s="16">
        <f>IF(Y6&gt;0, Y6, X6)</f>
        <v>0</v>
      </c>
      <c r="AA6" s="53"/>
      <c r="AB6" s="54"/>
      <c r="AC6" s="60">
        <f>IF(AB6&gt;0, AB6, AA6)</f>
        <v>0</v>
      </c>
      <c r="AD6" s="15">
        <f>IF(AC6&gt;0,SUM(AC6,W6),SUM(Z6,W6))</f>
        <v>0</v>
      </c>
      <c r="AE6" s="15" t="str">
        <f>IF(AD6&gt;89,"A",IF(AD6&gt;79,"B",IF(AD6&gt;69,"C",IF(AD6&gt;59,"D",IF(AD6&gt;49,"E",IF(AD6=0,"Neakt.","F"))))))</f>
        <v>Neakt.</v>
      </c>
    </row>
    <row r="7" spans="1:31" ht="16.5" thickTop="1" thickBot="1" x14ac:dyDescent="0.3">
      <c r="A7" s="28">
        <v>2</v>
      </c>
      <c r="B7" s="26">
        <v>5</v>
      </c>
      <c r="C7" s="18">
        <v>2018</v>
      </c>
      <c r="D7" s="12" t="s">
        <v>80</v>
      </c>
      <c r="E7" s="19"/>
      <c r="F7" s="20"/>
      <c r="G7" s="20"/>
      <c r="H7" s="20"/>
      <c r="I7" s="20"/>
      <c r="J7" s="20"/>
      <c r="K7" s="31"/>
      <c r="L7" s="20"/>
      <c r="M7" s="20"/>
      <c r="N7" s="20"/>
      <c r="O7" s="20"/>
      <c r="P7" s="20"/>
      <c r="Q7" s="20"/>
      <c r="R7" s="14">
        <f t="shared" ref="R7:R30" si="1">SUM(E7:Q7)*3.333</f>
        <v>0</v>
      </c>
      <c r="S7" s="33">
        <v>5</v>
      </c>
      <c r="T7" s="15">
        <f t="shared" ref="T7:T30" si="2">(ROUND(SUM(R7:S7),1))</f>
        <v>5</v>
      </c>
      <c r="U7" s="21">
        <v>21</v>
      </c>
      <c r="V7" s="21"/>
      <c r="W7" s="15">
        <f t="shared" si="0"/>
        <v>26</v>
      </c>
      <c r="X7" s="55"/>
      <c r="Y7" s="56"/>
      <c r="Z7" s="16">
        <f t="shared" ref="Z7:Z30" si="3">IF(Y7&gt;0, Y7, X7)</f>
        <v>0</v>
      </c>
      <c r="AA7" s="55"/>
      <c r="AB7" s="56"/>
      <c r="AC7" s="60">
        <f t="shared" ref="AC7:AC30" si="4">IF(AB7&gt;0, AB7, AA7)</f>
        <v>0</v>
      </c>
      <c r="AD7" s="62">
        <f t="shared" ref="AD7:AD30" si="5">IF(AC7&gt;0,SUM(AC7,W7),SUM(Z7,W7))</f>
        <v>26</v>
      </c>
      <c r="AE7" s="15" t="str">
        <f t="shared" ref="AE7:AE30" si="6">IF(AD7&gt;89,"A",IF(AD7&gt;79,"B",IF(AD7&gt;69,"C",IF(AD7&gt;59,"D",IF(AD7&gt;49,"E",IF(AD7=0,"Neakt.","F"))))))</f>
        <v>F</v>
      </c>
    </row>
    <row r="8" spans="1:31" ht="16.5" thickTop="1" thickBot="1" x14ac:dyDescent="0.3">
      <c r="A8" s="28">
        <v>3</v>
      </c>
      <c r="B8" s="26">
        <v>7</v>
      </c>
      <c r="C8" s="18">
        <v>2018</v>
      </c>
      <c r="D8" s="12" t="s">
        <v>80</v>
      </c>
      <c r="E8" s="19"/>
      <c r="F8" s="20"/>
      <c r="G8" s="20"/>
      <c r="H8" s="20"/>
      <c r="I8" s="20"/>
      <c r="J8" s="20"/>
      <c r="K8" s="31"/>
      <c r="L8" s="20"/>
      <c r="M8" s="20"/>
      <c r="N8" s="20"/>
      <c r="O8" s="20"/>
      <c r="P8" s="20"/>
      <c r="Q8" s="20"/>
      <c r="R8" s="14">
        <f t="shared" si="1"/>
        <v>0</v>
      </c>
      <c r="S8" s="33"/>
      <c r="T8" s="15">
        <f t="shared" si="2"/>
        <v>0</v>
      </c>
      <c r="U8" s="21"/>
      <c r="V8" s="21"/>
      <c r="W8" s="15">
        <f t="shared" si="0"/>
        <v>0</v>
      </c>
      <c r="X8" s="55"/>
      <c r="Y8" s="56"/>
      <c r="Z8" s="16">
        <f t="shared" si="3"/>
        <v>0</v>
      </c>
      <c r="AA8" s="55"/>
      <c r="AB8" s="56"/>
      <c r="AC8" s="60">
        <f t="shared" si="4"/>
        <v>0</v>
      </c>
      <c r="AD8" s="64">
        <f t="shared" si="5"/>
        <v>0</v>
      </c>
      <c r="AE8" s="15" t="str">
        <f t="shared" si="6"/>
        <v>Neakt.</v>
      </c>
    </row>
    <row r="9" spans="1:31" ht="16.5" thickTop="1" thickBot="1" x14ac:dyDescent="0.3">
      <c r="A9" s="28">
        <v>4</v>
      </c>
      <c r="B9" s="26">
        <v>8</v>
      </c>
      <c r="C9" s="18">
        <v>2018</v>
      </c>
      <c r="D9" s="12" t="s">
        <v>80</v>
      </c>
      <c r="E9" s="19"/>
      <c r="F9" s="20"/>
      <c r="G9" s="20"/>
      <c r="H9" s="20"/>
      <c r="I9" s="20"/>
      <c r="J9" s="20"/>
      <c r="K9" s="31"/>
      <c r="L9" s="20"/>
      <c r="M9" s="20"/>
      <c r="N9" s="20"/>
      <c r="O9" s="20"/>
      <c r="P9" s="20"/>
      <c r="Q9" s="20"/>
      <c r="R9" s="14">
        <f t="shared" si="1"/>
        <v>0</v>
      </c>
      <c r="S9" s="33">
        <v>4</v>
      </c>
      <c r="T9" s="15">
        <f t="shared" si="2"/>
        <v>4</v>
      </c>
      <c r="U9" s="21">
        <v>38</v>
      </c>
      <c r="V9" s="21"/>
      <c r="W9" s="15">
        <f t="shared" si="0"/>
        <v>42</v>
      </c>
      <c r="X9" s="55"/>
      <c r="Y9" s="56"/>
      <c r="Z9" s="16">
        <f t="shared" si="3"/>
        <v>0</v>
      </c>
      <c r="AA9" s="55"/>
      <c r="AB9" s="56"/>
      <c r="AC9" s="60">
        <f t="shared" si="4"/>
        <v>0</v>
      </c>
      <c r="AD9" s="62">
        <f t="shared" si="5"/>
        <v>42</v>
      </c>
      <c r="AE9" s="15" t="str">
        <f t="shared" si="6"/>
        <v>F</v>
      </c>
    </row>
    <row r="10" spans="1:31" ht="16.5" thickTop="1" thickBot="1" x14ac:dyDescent="0.3">
      <c r="A10" s="28">
        <v>5</v>
      </c>
      <c r="B10" s="26">
        <v>13</v>
      </c>
      <c r="C10" s="18">
        <v>2018</v>
      </c>
      <c r="D10" s="12" t="s">
        <v>80</v>
      </c>
      <c r="E10" s="19"/>
      <c r="F10" s="20"/>
      <c r="G10" s="20"/>
      <c r="H10" s="20"/>
      <c r="I10" s="20"/>
      <c r="J10" s="20"/>
      <c r="K10" s="31"/>
      <c r="L10" s="20"/>
      <c r="M10" s="20"/>
      <c r="N10" s="20"/>
      <c r="O10" s="20"/>
      <c r="P10" s="20"/>
      <c r="Q10" s="20"/>
      <c r="R10" s="14">
        <f t="shared" si="1"/>
        <v>0</v>
      </c>
      <c r="S10" s="33">
        <v>4</v>
      </c>
      <c r="T10" s="15">
        <f t="shared" si="2"/>
        <v>4</v>
      </c>
      <c r="U10" s="21">
        <v>38</v>
      </c>
      <c r="V10" s="21"/>
      <c r="W10" s="15">
        <f t="shared" si="0"/>
        <v>42</v>
      </c>
      <c r="X10" s="55"/>
      <c r="Y10" s="56"/>
      <c r="Z10" s="16">
        <f t="shared" si="3"/>
        <v>0</v>
      </c>
      <c r="AA10" s="55"/>
      <c r="AB10" s="56"/>
      <c r="AC10" s="60">
        <f t="shared" si="4"/>
        <v>0</v>
      </c>
      <c r="AD10" s="62">
        <f t="shared" si="5"/>
        <v>42</v>
      </c>
      <c r="AE10" s="15" t="str">
        <f t="shared" si="6"/>
        <v>F</v>
      </c>
    </row>
    <row r="11" spans="1:31" ht="16.5" thickTop="1" thickBot="1" x14ac:dyDescent="0.3">
      <c r="A11" s="17">
        <v>6</v>
      </c>
      <c r="B11" s="26">
        <v>15</v>
      </c>
      <c r="C11" s="18">
        <v>2018</v>
      </c>
      <c r="D11" s="12" t="s">
        <v>80</v>
      </c>
      <c r="E11" s="19"/>
      <c r="F11" s="20"/>
      <c r="G11" s="20"/>
      <c r="H11" s="20"/>
      <c r="I11" s="20"/>
      <c r="J11" s="20"/>
      <c r="K11" s="31"/>
      <c r="L11" s="20"/>
      <c r="M11" s="20"/>
      <c r="N11" s="20"/>
      <c r="O11" s="20"/>
      <c r="P11" s="20"/>
      <c r="Q11" s="20"/>
      <c r="R11" s="14">
        <f t="shared" si="1"/>
        <v>0</v>
      </c>
      <c r="S11" s="33">
        <v>5</v>
      </c>
      <c r="T11" s="15">
        <f t="shared" si="2"/>
        <v>5</v>
      </c>
      <c r="U11" s="21">
        <v>20</v>
      </c>
      <c r="V11" s="21"/>
      <c r="W11" s="15">
        <f t="shared" si="0"/>
        <v>25</v>
      </c>
      <c r="X11" s="55"/>
      <c r="Y11" s="56"/>
      <c r="Z11" s="16">
        <f t="shared" si="3"/>
        <v>0</v>
      </c>
      <c r="AA11" s="55"/>
      <c r="AB11" s="56"/>
      <c r="AC11" s="60">
        <f t="shared" si="4"/>
        <v>0</v>
      </c>
      <c r="AD11" s="62">
        <f t="shared" si="5"/>
        <v>25</v>
      </c>
      <c r="AE11" s="15" t="str">
        <f t="shared" si="6"/>
        <v>F</v>
      </c>
    </row>
    <row r="12" spans="1:31" ht="16.5" thickTop="1" thickBot="1" x14ac:dyDescent="0.3">
      <c r="A12" s="28">
        <v>7</v>
      </c>
      <c r="B12" s="26">
        <v>28</v>
      </c>
      <c r="C12" s="18">
        <v>2018</v>
      </c>
      <c r="D12" s="12" t="s">
        <v>80</v>
      </c>
      <c r="E12" s="19"/>
      <c r="F12" s="20"/>
      <c r="G12" s="20"/>
      <c r="H12" s="20"/>
      <c r="I12" s="20"/>
      <c r="J12" s="20"/>
      <c r="K12" s="31"/>
      <c r="L12" s="20"/>
      <c r="M12" s="20"/>
      <c r="N12" s="20"/>
      <c r="O12" s="20"/>
      <c r="P12" s="20"/>
      <c r="Q12" s="20"/>
      <c r="R12" s="14">
        <f t="shared" si="1"/>
        <v>0</v>
      </c>
      <c r="S12" s="33"/>
      <c r="T12" s="15">
        <f t="shared" si="2"/>
        <v>0</v>
      </c>
      <c r="U12" s="21"/>
      <c r="V12" s="21">
        <v>34</v>
      </c>
      <c r="W12" s="15">
        <f t="shared" si="0"/>
        <v>34</v>
      </c>
      <c r="X12" s="55"/>
      <c r="Y12" s="56"/>
      <c r="Z12" s="16">
        <f t="shared" si="3"/>
        <v>0</v>
      </c>
      <c r="AA12" s="55"/>
      <c r="AB12" s="56"/>
      <c r="AC12" s="60">
        <f t="shared" si="4"/>
        <v>0</v>
      </c>
      <c r="AD12" s="62">
        <f t="shared" si="5"/>
        <v>34</v>
      </c>
      <c r="AE12" s="15" t="str">
        <f t="shared" si="6"/>
        <v>F</v>
      </c>
    </row>
    <row r="13" spans="1:31" ht="16.5" thickTop="1" thickBot="1" x14ac:dyDescent="0.3">
      <c r="A13" s="28">
        <v>8</v>
      </c>
      <c r="B13" s="26">
        <v>30</v>
      </c>
      <c r="C13" s="18">
        <v>2018</v>
      </c>
      <c r="D13" s="12" t="s">
        <v>80</v>
      </c>
      <c r="E13" s="19"/>
      <c r="F13" s="20"/>
      <c r="G13" s="20"/>
      <c r="H13" s="20"/>
      <c r="I13" s="20"/>
      <c r="J13" s="20"/>
      <c r="K13" s="31"/>
      <c r="L13" s="20"/>
      <c r="M13" s="20"/>
      <c r="N13" s="20"/>
      <c r="O13" s="20"/>
      <c r="P13" s="20"/>
      <c r="Q13" s="20"/>
      <c r="R13" s="14">
        <f t="shared" si="1"/>
        <v>0</v>
      </c>
      <c r="S13" s="33">
        <v>3</v>
      </c>
      <c r="T13" s="15">
        <f t="shared" si="2"/>
        <v>3</v>
      </c>
      <c r="U13" s="21"/>
      <c r="V13" s="21">
        <v>32</v>
      </c>
      <c r="W13" s="15">
        <f t="shared" si="0"/>
        <v>35</v>
      </c>
      <c r="X13" s="55"/>
      <c r="Y13" s="56"/>
      <c r="Z13" s="16">
        <f t="shared" si="3"/>
        <v>0</v>
      </c>
      <c r="AA13" s="55"/>
      <c r="AB13" s="56"/>
      <c r="AC13" s="60">
        <f t="shared" si="4"/>
        <v>0</v>
      </c>
      <c r="AD13" s="62">
        <f t="shared" si="5"/>
        <v>35</v>
      </c>
      <c r="AE13" s="15" t="str">
        <f t="shared" si="6"/>
        <v>F</v>
      </c>
    </row>
    <row r="14" spans="1:31" ht="17.25" thickTop="1" thickBot="1" x14ac:dyDescent="0.35">
      <c r="A14" s="28">
        <v>9</v>
      </c>
      <c r="B14" s="26">
        <v>33</v>
      </c>
      <c r="C14" s="18">
        <v>2018</v>
      </c>
      <c r="D14" s="12" t="s">
        <v>80</v>
      </c>
      <c r="E14" s="19"/>
      <c r="F14" s="20"/>
      <c r="G14" s="20"/>
      <c r="H14" s="20"/>
      <c r="I14" s="20"/>
      <c r="J14" s="20"/>
      <c r="K14" s="31"/>
      <c r="L14" s="20"/>
      <c r="M14" s="20"/>
      <c r="N14" s="20"/>
      <c r="O14" s="22"/>
      <c r="P14" s="22"/>
      <c r="Q14" s="20"/>
      <c r="R14" s="14">
        <f t="shared" si="1"/>
        <v>0</v>
      </c>
      <c r="S14" s="33"/>
      <c r="T14" s="15">
        <f t="shared" si="2"/>
        <v>0</v>
      </c>
      <c r="U14" s="21"/>
      <c r="V14" s="21"/>
      <c r="W14" s="15">
        <f t="shared" si="0"/>
        <v>0</v>
      </c>
      <c r="X14" s="55"/>
      <c r="Y14" s="56"/>
      <c r="Z14" s="16">
        <f t="shared" si="3"/>
        <v>0</v>
      </c>
      <c r="AA14" s="55"/>
      <c r="AB14" s="56"/>
      <c r="AC14" s="60">
        <f t="shared" si="4"/>
        <v>0</v>
      </c>
      <c r="AD14" s="62">
        <f t="shared" si="5"/>
        <v>0</v>
      </c>
      <c r="AE14" s="15" t="str">
        <f t="shared" si="6"/>
        <v>Neakt.</v>
      </c>
    </row>
    <row r="15" spans="1:31" ht="16.5" thickTop="1" thickBot="1" x14ac:dyDescent="0.3">
      <c r="A15" s="28">
        <v>10</v>
      </c>
      <c r="B15" s="26">
        <v>35</v>
      </c>
      <c r="C15" s="18">
        <v>2018</v>
      </c>
      <c r="D15" s="12" t="s">
        <v>80</v>
      </c>
      <c r="E15" s="19"/>
      <c r="F15" s="20"/>
      <c r="G15" s="20"/>
      <c r="H15" s="20"/>
      <c r="I15" s="20"/>
      <c r="J15" s="20"/>
      <c r="K15" s="31"/>
      <c r="L15" s="20"/>
      <c r="M15" s="20"/>
      <c r="N15" s="20"/>
      <c r="O15" s="20"/>
      <c r="P15" s="20"/>
      <c r="Q15" s="20"/>
      <c r="R15" s="14">
        <f t="shared" si="1"/>
        <v>0</v>
      </c>
      <c r="S15" s="33"/>
      <c r="T15" s="15">
        <f t="shared" si="2"/>
        <v>0</v>
      </c>
      <c r="U15" s="21"/>
      <c r="V15" s="21">
        <v>37</v>
      </c>
      <c r="W15" s="15">
        <f t="shared" si="0"/>
        <v>37</v>
      </c>
      <c r="X15" s="55"/>
      <c r="Y15" s="56"/>
      <c r="Z15" s="16">
        <f t="shared" si="3"/>
        <v>0</v>
      </c>
      <c r="AA15" s="55"/>
      <c r="AB15" s="56"/>
      <c r="AC15" s="60">
        <f t="shared" si="4"/>
        <v>0</v>
      </c>
      <c r="AD15" s="62">
        <f t="shared" si="5"/>
        <v>37</v>
      </c>
      <c r="AE15" s="15" t="str">
        <f t="shared" si="6"/>
        <v>F</v>
      </c>
    </row>
    <row r="16" spans="1:31" ht="16.5" thickTop="1" thickBot="1" x14ac:dyDescent="0.3">
      <c r="A16" s="17">
        <v>11</v>
      </c>
      <c r="B16" s="26">
        <v>38</v>
      </c>
      <c r="C16" s="18">
        <v>2018</v>
      </c>
      <c r="D16" s="12" t="s">
        <v>80</v>
      </c>
      <c r="E16" s="19"/>
      <c r="F16" s="20"/>
      <c r="G16" s="20"/>
      <c r="H16" s="20"/>
      <c r="I16" s="20"/>
      <c r="J16" s="20"/>
      <c r="K16" s="31"/>
      <c r="L16" s="20">
        <v>0.5</v>
      </c>
      <c r="M16" s="20"/>
      <c r="N16" s="20"/>
      <c r="O16" s="20"/>
      <c r="P16" s="20"/>
      <c r="Q16" s="20"/>
      <c r="R16" s="14">
        <f t="shared" si="1"/>
        <v>1.6665000000000001</v>
      </c>
      <c r="S16" s="33">
        <v>3</v>
      </c>
      <c r="T16" s="15">
        <f t="shared" si="2"/>
        <v>4.7</v>
      </c>
      <c r="U16" s="21">
        <v>21</v>
      </c>
      <c r="V16" s="21">
        <v>29</v>
      </c>
      <c r="W16" s="15">
        <f t="shared" si="0"/>
        <v>33.700000000000003</v>
      </c>
      <c r="X16" s="55"/>
      <c r="Y16" s="56"/>
      <c r="Z16" s="16">
        <f t="shared" si="3"/>
        <v>0</v>
      </c>
      <c r="AA16" s="55"/>
      <c r="AB16" s="56"/>
      <c r="AC16" s="60">
        <f t="shared" si="4"/>
        <v>0</v>
      </c>
      <c r="AD16" s="62">
        <f t="shared" si="5"/>
        <v>33.700000000000003</v>
      </c>
      <c r="AE16" s="15" t="str">
        <f t="shared" si="6"/>
        <v>F</v>
      </c>
    </row>
    <row r="17" spans="1:31" ht="16.5" thickTop="1" thickBot="1" x14ac:dyDescent="0.3">
      <c r="A17" s="28">
        <v>12</v>
      </c>
      <c r="B17" s="26">
        <v>42</v>
      </c>
      <c r="C17" s="18">
        <v>2018</v>
      </c>
      <c r="D17" s="12" t="s">
        <v>80</v>
      </c>
      <c r="E17" s="19"/>
      <c r="F17" s="20"/>
      <c r="G17" s="20"/>
      <c r="H17" s="20"/>
      <c r="I17" s="20"/>
      <c r="J17" s="20"/>
      <c r="K17" s="31"/>
      <c r="L17" s="20"/>
      <c r="M17" s="20"/>
      <c r="N17" s="20"/>
      <c r="O17" s="20"/>
      <c r="P17" s="20"/>
      <c r="Q17" s="20"/>
      <c r="R17" s="14">
        <f t="shared" si="1"/>
        <v>0</v>
      </c>
      <c r="S17" s="33">
        <v>3</v>
      </c>
      <c r="T17" s="15">
        <f t="shared" si="2"/>
        <v>3</v>
      </c>
      <c r="U17" s="21">
        <v>26</v>
      </c>
      <c r="V17" s="21"/>
      <c r="W17" s="15">
        <f t="shared" si="0"/>
        <v>29</v>
      </c>
      <c r="X17" s="55"/>
      <c r="Y17" s="56"/>
      <c r="Z17" s="16">
        <f t="shared" si="3"/>
        <v>0</v>
      </c>
      <c r="AA17" s="55"/>
      <c r="AB17" s="56"/>
      <c r="AC17" s="60">
        <f t="shared" si="4"/>
        <v>0</v>
      </c>
      <c r="AD17" s="62">
        <f t="shared" si="5"/>
        <v>29</v>
      </c>
      <c r="AE17" s="15" t="str">
        <f t="shared" si="6"/>
        <v>F</v>
      </c>
    </row>
    <row r="18" spans="1:31" ht="16.5" thickTop="1" thickBot="1" x14ac:dyDescent="0.3">
      <c r="A18" s="28">
        <v>13</v>
      </c>
      <c r="B18" s="26">
        <v>47</v>
      </c>
      <c r="C18" s="18">
        <v>2018</v>
      </c>
      <c r="D18" s="12" t="s">
        <v>80</v>
      </c>
      <c r="E18" s="19"/>
      <c r="F18" s="20"/>
      <c r="G18" s="20"/>
      <c r="H18" s="20"/>
      <c r="I18" s="20"/>
      <c r="J18" s="20"/>
      <c r="K18" s="31"/>
      <c r="L18" s="20"/>
      <c r="M18" s="20"/>
      <c r="N18" s="20"/>
      <c r="O18" s="20"/>
      <c r="P18" s="20"/>
      <c r="Q18" s="20"/>
      <c r="R18" s="14">
        <f t="shared" si="1"/>
        <v>0</v>
      </c>
      <c r="S18" s="33"/>
      <c r="T18" s="15">
        <f t="shared" si="2"/>
        <v>0</v>
      </c>
      <c r="U18" s="21"/>
      <c r="V18" s="21">
        <v>22</v>
      </c>
      <c r="W18" s="15">
        <f t="shared" si="0"/>
        <v>22</v>
      </c>
      <c r="X18" s="55"/>
      <c r="Y18" s="56"/>
      <c r="Z18" s="16">
        <f t="shared" si="3"/>
        <v>0</v>
      </c>
      <c r="AA18" s="55"/>
      <c r="AB18" s="56"/>
      <c r="AC18" s="60">
        <f t="shared" si="4"/>
        <v>0</v>
      </c>
      <c r="AD18" s="62">
        <f t="shared" si="5"/>
        <v>22</v>
      </c>
      <c r="AE18" s="15" t="str">
        <f t="shared" si="6"/>
        <v>F</v>
      </c>
    </row>
    <row r="19" spans="1:31" ht="16.5" thickTop="1" thickBot="1" x14ac:dyDescent="0.3">
      <c r="A19" s="28">
        <v>14</v>
      </c>
      <c r="B19" s="26">
        <v>57</v>
      </c>
      <c r="C19" s="18">
        <v>2018</v>
      </c>
      <c r="D19" s="12" t="s">
        <v>80</v>
      </c>
      <c r="E19" s="19"/>
      <c r="F19" s="20"/>
      <c r="G19" s="20"/>
      <c r="H19" s="20"/>
      <c r="I19" s="20"/>
      <c r="J19" s="20"/>
      <c r="K19" s="31"/>
      <c r="L19" s="20"/>
      <c r="M19" s="20"/>
      <c r="N19" s="20"/>
      <c r="O19" s="20"/>
      <c r="P19" s="20"/>
      <c r="Q19" s="20"/>
      <c r="R19" s="14">
        <f t="shared" si="1"/>
        <v>0</v>
      </c>
      <c r="S19" s="33"/>
      <c r="T19" s="15">
        <f t="shared" si="2"/>
        <v>0</v>
      </c>
      <c r="U19" s="21">
        <v>33</v>
      </c>
      <c r="V19" s="21">
        <v>38</v>
      </c>
      <c r="W19" s="15">
        <f t="shared" si="0"/>
        <v>38</v>
      </c>
      <c r="X19" s="55"/>
      <c r="Y19" s="56"/>
      <c r="Z19" s="16">
        <f t="shared" si="3"/>
        <v>0</v>
      </c>
      <c r="AA19" s="55"/>
      <c r="AB19" s="56"/>
      <c r="AC19" s="60">
        <f t="shared" si="4"/>
        <v>0</v>
      </c>
      <c r="AD19" s="62">
        <f t="shared" si="5"/>
        <v>38</v>
      </c>
      <c r="AE19" s="15" t="str">
        <f t="shared" si="6"/>
        <v>F</v>
      </c>
    </row>
    <row r="20" spans="1:31" ht="16.5" thickTop="1" thickBot="1" x14ac:dyDescent="0.3">
      <c r="A20" s="28">
        <v>15</v>
      </c>
      <c r="B20" s="26">
        <v>58</v>
      </c>
      <c r="C20" s="18">
        <v>2018</v>
      </c>
      <c r="D20" s="12" t="s">
        <v>80</v>
      </c>
      <c r="E20" s="19"/>
      <c r="F20" s="20"/>
      <c r="G20" s="20"/>
      <c r="H20" s="20"/>
      <c r="I20" s="20"/>
      <c r="J20" s="20"/>
      <c r="K20" s="31"/>
      <c r="L20" s="20"/>
      <c r="M20" s="20"/>
      <c r="N20" s="20"/>
      <c r="O20" s="20"/>
      <c r="P20" s="20"/>
      <c r="Q20" s="20"/>
      <c r="R20" s="14">
        <f t="shared" si="1"/>
        <v>0</v>
      </c>
      <c r="S20" s="33">
        <v>3</v>
      </c>
      <c r="T20" s="15">
        <f t="shared" si="2"/>
        <v>3</v>
      </c>
      <c r="U20" s="21">
        <v>12</v>
      </c>
      <c r="V20" s="21">
        <v>20</v>
      </c>
      <c r="W20" s="15">
        <f t="shared" si="0"/>
        <v>23</v>
      </c>
      <c r="X20" s="55"/>
      <c r="Y20" s="56"/>
      <c r="Z20" s="16">
        <f t="shared" si="3"/>
        <v>0</v>
      </c>
      <c r="AA20" s="55"/>
      <c r="AB20" s="56"/>
      <c r="AC20" s="60">
        <f t="shared" si="4"/>
        <v>0</v>
      </c>
      <c r="AD20" s="62">
        <f t="shared" si="5"/>
        <v>23</v>
      </c>
      <c r="AE20" s="15" t="str">
        <f t="shared" si="6"/>
        <v>F</v>
      </c>
    </row>
    <row r="21" spans="1:31" ht="16.5" thickTop="1" thickBot="1" x14ac:dyDescent="0.3">
      <c r="A21" s="17">
        <v>16</v>
      </c>
      <c r="B21" s="26">
        <v>16</v>
      </c>
      <c r="C21" s="18">
        <v>2017</v>
      </c>
      <c r="D21" s="12" t="s">
        <v>80</v>
      </c>
      <c r="E21" s="19"/>
      <c r="F21" s="20"/>
      <c r="G21" s="20"/>
      <c r="H21" s="20"/>
      <c r="I21" s="20"/>
      <c r="J21" s="20"/>
      <c r="K21" s="31"/>
      <c r="L21" s="20"/>
      <c r="M21" s="20"/>
      <c r="N21" s="20"/>
      <c r="O21" s="20"/>
      <c r="P21" s="20"/>
      <c r="Q21" s="20"/>
      <c r="R21" s="14">
        <f t="shared" si="1"/>
        <v>0</v>
      </c>
      <c r="S21" s="33"/>
      <c r="T21" s="15">
        <f t="shared" si="2"/>
        <v>0</v>
      </c>
      <c r="U21" s="21"/>
      <c r="V21" s="21"/>
      <c r="W21" s="15">
        <f t="shared" si="0"/>
        <v>0</v>
      </c>
      <c r="X21" s="55"/>
      <c r="Y21" s="56"/>
      <c r="Z21" s="16">
        <f t="shared" si="3"/>
        <v>0</v>
      </c>
      <c r="AA21" s="55"/>
      <c r="AB21" s="56"/>
      <c r="AC21" s="60">
        <f t="shared" si="4"/>
        <v>0</v>
      </c>
      <c r="AD21" s="62">
        <f t="shared" si="5"/>
        <v>0</v>
      </c>
      <c r="AE21" s="15" t="str">
        <f t="shared" si="6"/>
        <v>Neakt.</v>
      </c>
    </row>
    <row r="22" spans="1:31" ht="16.5" thickTop="1" thickBot="1" x14ac:dyDescent="0.3">
      <c r="A22" s="28">
        <v>17</v>
      </c>
      <c r="B22" s="26">
        <v>25</v>
      </c>
      <c r="C22" s="18">
        <v>2017</v>
      </c>
      <c r="D22" s="12" t="s">
        <v>80</v>
      </c>
      <c r="E22" s="19"/>
      <c r="F22" s="20"/>
      <c r="G22" s="20"/>
      <c r="H22" s="20"/>
      <c r="I22" s="20"/>
      <c r="J22" s="20"/>
      <c r="K22" s="31"/>
      <c r="L22" s="20"/>
      <c r="M22" s="20"/>
      <c r="N22" s="20"/>
      <c r="O22" s="20"/>
      <c r="P22" s="20"/>
      <c r="Q22" s="20"/>
      <c r="R22" s="14">
        <f t="shared" si="1"/>
        <v>0</v>
      </c>
      <c r="S22" s="33"/>
      <c r="T22" s="15">
        <f t="shared" si="2"/>
        <v>0</v>
      </c>
      <c r="U22" s="21">
        <v>9</v>
      </c>
      <c r="V22" s="21">
        <v>30</v>
      </c>
      <c r="W22" s="15">
        <f t="shared" si="0"/>
        <v>30</v>
      </c>
      <c r="X22" s="55"/>
      <c r="Y22" s="56"/>
      <c r="Z22" s="16">
        <f t="shared" si="3"/>
        <v>0</v>
      </c>
      <c r="AA22" s="55"/>
      <c r="AB22" s="56"/>
      <c r="AC22" s="60">
        <f t="shared" si="4"/>
        <v>0</v>
      </c>
      <c r="AD22" s="62">
        <f t="shared" si="5"/>
        <v>30</v>
      </c>
      <c r="AE22" s="15" t="str">
        <f t="shared" si="6"/>
        <v>F</v>
      </c>
    </row>
    <row r="23" spans="1:31" ht="16.5" thickTop="1" thickBot="1" x14ac:dyDescent="0.3">
      <c r="A23" s="28">
        <v>18</v>
      </c>
      <c r="B23" s="26">
        <v>30</v>
      </c>
      <c r="C23" s="18">
        <v>2017</v>
      </c>
      <c r="D23" s="12" t="s">
        <v>80</v>
      </c>
      <c r="E23" s="19"/>
      <c r="F23" s="20"/>
      <c r="G23" s="20"/>
      <c r="H23" s="20"/>
      <c r="I23" s="20"/>
      <c r="J23" s="20"/>
      <c r="K23" s="31"/>
      <c r="L23" s="20"/>
      <c r="M23" s="20"/>
      <c r="N23" s="20"/>
      <c r="O23" s="20"/>
      <c r="P23" s="20"/>
      <c r="Q23" s="20"/>
      <c r="R23" s="14">
        <f t="shared" si="1"/>
        <v>0</v>
      </c>
      <c r="S23" s="33"/>
      <c r="T23" s="15">
        <f t="shared" si="2"/>
        <v>0</v>
      </c>
      <c r="U23" s="21"/>
      <c r="V23" s="21">
        <v>22.5</v>
      </c>
      <c r="W23" s="15">
        <f t="shared" si="0"/>
        <v>22.5</v>
      </c>
      <c r="X23" s="55"/>
      <c r="Y23" s="56"/>
      <c r="Z23" s="16">
        <f t="shared" si="3"/>
        <v>0</v>
      </c>
      <c r="AA23" s="55"/>
      <c r="AB23" s="56"/>
      <c r="AC23" s="60">
        <f t="shared" si="4"/>
        <v>0</v>
      </c>
      <c r="AD23" s="62">
        <f t="shared" si="5"/>
        <v>22.5</v>
      </c>
      <c r="AE23" s="15" t="str">
        <f t="shared" si="6"/>
        <v>F</v>
      </c>
    </row>
    <row r="24" spans="1:31" ht="16.5" thickTop="1" thickBot="1" x14ac:dyDescent="0.3">
      <c r="A24" s="28">
        <v>19</v>
      </c>
      <c r="B24" s="26">
        <v>33</v>
      </c>
      <c r="C24" s="18">
        <v>2017</v>
      </c>
      <c r="D24" s="12" t="s">
        <v>80</v>
      </c>
      <c r="E24" s="19"/>
      <c r="F24" s="20"/>
      <c r="G24" s="20"/>
      <c r="H24" s="20"/>
      <c r="I24" s="20"/>
      <c r="J24" s="20"/>
      <c r="K24" s="31"/>
      <c r="L24" s="20"/>
      <c r="M24" s="20"/>
      <c r="N24" s="20"/>
      <c r="O24" s="20"/>
      <c r="P24" s="20"/>
      <c r="Q24" s="20"/>
      <c r="R24" s="14">
        <f t="shared" si="1"/>
        <v>0</v>
      </c>
      <c r="S24" s="33"/>
      <c r="T24" s="15">
        <f t="shared" si="2"/>
        <v>0</v>
      </c>
      <c r="U24" s="21">
        <v>15</v>
      </c>
      <c r="V24" s="21"/>
      <c r="W24" s="15">
        <f t="shared" si="0"/>
        <v>15</v>
      </c>
      <c r="X24" s="55"/>
      <c r="Y24" s="56"/>
      <c r="Z24" s="16">
        <f t="shared" si="3"/>
        <v>0</v>
      </c>
      <c r="AA24" s="55"/>
      <c r="AB24" s="56"/>
      <c r="AC24" s="60">
        <f t="shared" si="4"/>
        <v>0</v>
      </c>
      <c r="AD24" s="62">
        <f t="shared" si="5"/>
        <v>15</v>
      </c>
      <c r="AE24" s="15" t="str">
        <f t="shared" si="6"/>
        <v>F</v>
      </c>
    </row>
    <row r="25" spans="1:31" ht="16.5" thickTop="1" thickBot="1" x14ac:dyDescent="0.3">
      <c r="A25" s="28">
        <v>20</v>
      </c>
      <c r="B25" s="26">
        <v>37</v>
      </c>
      <c r="C25" s="18">
        <v>2017</v>
      </c>
      <c r="D25" s="12" t="s">
        <v>80</v>
      </c>
      <c r="E25" s="19"/>
      <c r="F25" s="20"/>
      <c r="G25" s="20"/>
      <c r="H25" s="20"/>
      <c r="I25" s="20"/>
      <c r="J25" s="20"/>
      <c r="K25" s="31"/>
      <c r="L25" s="20"/>
      <c r="M25" s="20"/>
      <c r="N25" s="20"/>
      <c r="O25" s="20"/>
      <c r="P25" s="20"/>
      <c r="Q25" s="20"/>
      <c r="R25" s="14">
        <f t="shared" si="1"/>
        <v>0</v>
      </c>
      <c r="S25" s="33"/>
      <c r="T25" s="15">
        <f t="shared" si="2"/>
        <v>0</v>
      </c>
      <c r="U25" s="21"/>
      <c r="V25" s="21">
        <v>31</v>
      </c>
      <c r="W25" s="15">
        <f t="shared" si="0"/>
        <v>31</v>
      </c>
      <c r="X25" s="55"/>
      <c r="Y25" s="56"/>
      <c r="Z25" s="16">
        <f t="shared" si="3"/>
        <v>0</v>
      </c>
      <c r="AA25" s="55"/>
      <c r="AB25" s="56"/>
      <c r="AC25" s="60">
        <f t="shared" si="4"/>
        <v>0</v>
      </c>
      <c r="AD25" s="62">
        <f t="shared" si="5"/>
        <v>31</v>
      </c>
      <c r="AE25" s="15" t="str">
        <f t="shared" si="6"/>
        <v>F</v>
      </c>
    </row>
    <row r="26" spans="1:31" ht="16.5" thickTop="1" thickBot="1" x14ac:dyDescent="0.3">
      <c r="A26" s="17">
        <v>21</v>
      </c>
      <c r="B26" s="26">
        <v>50</v>
      </c>
      <c r="C26" s="18">
        <v>2017</v>
      </c>
      <c r="D26" s="12" t="s">
        <v>80</v>
      </c>
      <c r="E26" s="19"/>
      <c r="F26" s="20"/>
      <c r="G26" s="20"/>
      <c r="H26" s="20"/>
      <c r="I26" s="20"/>
      <c r="J26" s="20"/>
      <c r="K26" s="31"/>
      <c r="L26" s="20"/>
      <c r="M26" s="20"/>
      <c r="N26" s="20"/>
      <c r="O26" s="20"/>
      <c r="P26" s="20"/>
      <c r="Q26" s="20"/>
      <c r="R26" s="14">
        <f t="shared" si="1"/>
        <v>0</v>
      </c>
      <c r="S26" s="33"/>
      <c r="T26" s="15">
        <f t="shared" si="2"/>
        <v>0</v>
      </c>
      <c r="U26" s="21"/>
      <c r="V26" s="21">
        <v>18</v>
      </c>
      <c r="W26" s="15">
        <f t="shared" si="0"/>
        <v>18</v>
      </c>
      <c r="X26" s="55"/>
      <c r="Y26" s="56"/>
      <c r="Z26" s="16">
        <f t="shared" si="3"/>
        <v>0</v>
      </c>
      <c r="AA26" s="55"/>
      <c r="AB26" s="56"/>
      <c r="AC26" s="60">
        <f t="shared" si="4"/>
        <v>0</v>
      </c>
      <c r="AD26" s="62">
        <f t="shared" si="5"/>
        <v>18</v>
      </c>
      <c r="AE26" s="15" t="str">
        <f t="shared" si="6"/>
        <v>F</v>
      </c>
    </row>
    <row r="27" spans="1:31" ht="16.5" thickTop="1" thickBot="1" x14ac:dyDescent="0.3">
      <c r="A27" s="80">
        <v>22</v>
      </c>
      <c r="B27" s="81">
        <v>61</v>
      </c>
      <c r="C27" s="82">
        <v>2017</v>
      </c>
      <c r="D27" s="12" t="s">
        <v>80</v>
      </c>
      <c r="E27" s="83"/>
      <c r="F27" s="84"/>
      <c r="G27" s="84"/>
      <c r="H27" s="84"/>
      <c r="I27" s="84"/>
      <c r="J27" s="84"/>
      <c r="K27" s="85"/>
      <c r="L27" s="84"/>
      <c r="M27" s="84"/>
      <c r="N27" s="84"/>
      <c r="O27" s="84"/>
      <c r="P27" s="84"/>
      <c r="Q27" s="84"/>
      <c r="R27" s="14">
        <f t="shared" si="1"/>
        <v>0</v>
      </c>
      <c r="S27" s="86"/>
      <c r="T27" s="15">
        <f t="shared" si="2"/>
        <v>0</v>
      </c>
      <c r="U27" s="87">
        <v>8</v>
      </c>
      <c r="V27" s="87">
        <v>36</v>
      </c>
      <c r="W27" s="15">
        <f t="shared" si="0"/>
        <v>36</v>
      </c>
      <c r="X27" s="88"/>
      <c r="Y27" s="89"/>
      <c r="Z27" s="16">
        <f t="shared" si="3"/>
        <v>0</v>
      </c>
      <c r="AA27" s="88"/>
      <c r="AB27" s="89"/>
      <c r="AC27" s="60">
        <f t="shared" si="4"/>
        <v>0</v>
      </c>
      <c r="AD27" s="62">
        <f t="shared" si="5"/>
        <v>36</v>
      </c>
      <c r="AE27" s="15" t="str">
        <f t="shared" si="6"/>
        <v>F</v>
      </c>
    </row>
    <row r="28" spans="1:31" ht="16.5" thickTop="1" thickBot="1" x14ac:dyDescent="0.3">
      <c r="A28" s="80">
        <v>23</v>
      </c>
      <c r="B28" s="81">
        <v>65</v>
      </c>
      <c r="C28" s="82">
        <v>2017</v>
      </c>
      <c r="D28" s="12" t="s">
        <v>80</v>
      </c>
      <c r="E28" s="83"/>
      <c r="F28" s="84"/>
      <c r="G28" s="84"/>
      <c r="H28" s="84"/>
      <c r="I28" s="84"/>
      <c r="J28" s="84"/>
      <c r="K28" s="85"/>
      <c r="L28" s="84"/>
      <c r="M28" s="84"/>
      <c r="N28" s="84"/>
      <c r="O28" s="84"/>
      <c r="P28" s="84"/>
      <c r="Q28" s="84"/>
      <c r="R28" s="14">
        <f t="shared" si="1"/>
        <v>0</v>
      </c>
      <c r="S28" s="86"/>
      <c r="T28" s="15">
        <f t="shared" si="2"/>
        <v>0</v>
      </c>
      <c r="U28" s="87"/>
      <c r="V28" s="87">
        <v>33</v>
      </c>
      <c r="W28" s="15">
        <f t="shared" si="0"/>
        <v>33</v>
      </c>
      <c r="X28" s="88"/>
      <c r="Y28" s="89"/>
      <c r="Z28" s="16">
        <f t="shared" si="3"/>
        <v>0</v>
      </c>
      <c r="AA28" s="88"/>
      <c r="AB28" s="89"/>
      <c r="AC28" s="60">
        <f t="shared" si="4"/>
        <v>0</v>
      </c>
      <c r="AD28" s="62">
        <f t="shared" si="5"/>
        <v>33</v>
      </c>
      <c r="AE28" s="15" t="str">
        <f t="shared" si="6"/>
        <v>F</v>
      </c>
    </row>
    <row r="29" spans="1:31" ht="16.5" thickTop="1" thickBot="1" x14ac:dyDescent="0.3">
      <c r="A29" s="80">
        <v>24</v>
      </c>
      <c r="B29" s="81">
        <v>72</v>
      </c>
      <c r="C29" s="82">
        <v>2017</v>
      </c>
      <c r="D29" s="12" t="s">
        <v>80</v>
      </c>
      <c r="E29" s="83"/>
      <c r="F29" s="84"/>
      <c r="G29" s="84"/>
      <c r="H29" s="84"/>
      <c r="I29" s="84"/>
      <c r="J29" s="84"/>
      <c r="K29" s="85"/>
      <c r="L29" s="84"/>
      <c r="M29" s="84"/>
      <c r="N29" s="84"/>
      <c r="O29" s="84"/>
      <c r="P29" s="84"/>
      <c r="Q29" s="84"/>
      <c r="R29" s="14">
        <f t="shared" si="1"/>
        <v>0</v>
      </c>
      <c r="S29" s="86"/>
      <c r="T29" s="15">
        <f t="shared" si="2"/>
        <v>0</v>
      </c>
      <c r="U29" s="87">
        <v>9</v>
      </c>
      <c r="V29" s="87">
        <v>37</v>
      </c>
      <c r="W29" s="15">
        <f t="shared" si="0"/>
        <v>37</v>
      </c>
      <c r="X29" s="88"/>
      <c r="Y29" s="89"/>
      <c r="Z29" s="16">
        <f t="shared" si="3"/>
        <v>0</v>
      </c>
      <c r="AA29" s="88"/>
      <c r="AB29" s="89"/>
      <c r="AC29" s="60">
        <f t="shared" si="4"/>
        <v>0</v>
      </c>
      <c r="AD29" s="62">
        <f t="shared" si="5"/>
        <v>37</v>
      </c>
      <c r="AE29" s="15" t="str">
        <f t="shared" si="6"/>
        <v>F</v>
      </c>
    </row>
    <row r="30" spans="1:31" ht="16.5" thickTop="1" thickBot="1" x14ac:dyDescent="0.3">
      <c r="A30" s="29">
        <v>25</v>
      </c>
      <c r="B30" s="27">
        <v>78</v>
      </c>
      <c r="C30" s="23">
        <v>2017</v>
      </c>
      <c r="D30" s="66" t="s">
        <v>80</v>
      </c>
      <c r="E30" s="50"/>
      <c r="F30" s="51"/>
      <c r="G30" s="51"/>
      <c r="H30" s="51"/>
      <c r="I30" s="51"/>
      <c r="J30" s="51"/>
      <c r="K30" s="52"/>
      <c r="L30" s="51"/>
      <c r="M30" s="51"/>
      <c r="N30" s="51"/>
      <c r="O30" s="51"/>
      <c r="P30" s="51"/>
      <c r="Q30" s="51"/>
      <c r="R30" s="76">
        <f t="shared" si="1"/>
        <v>0</v>
      </c>
      <c r="S30" s="46"/>
      <c r="T30" s="8">
        <f t="shared" si="2"/>
        <v>0</v>
      </c>
      <c r="U30" s="24"/>
      <c r="V30" s="24">
        <v>18</v>
      </c>
      <c r="W30" s="8">
        <f t="shared" si="0"/>
        <v>18</v>
      </c>
      <c r="X30" s="57"/>
      <c r="Y30" s="58"/>
      <c r="Z30" s="8">
        <f t="shared" si="3"/>
        <v>0</v>
      </c>
      <c r="AA30" s="57"/>
      <c r="AB30" s="58"/>
      <c r="AC30" s="65">
        <f t="shared" si="4"/>
        <v>0</v>
      </c>
      <c r="AD30" s="63">
        <f t="shared" si="5"/>
        <v>18</v>
      </c>
      <c r="AE30" s="8" t="str">
        <f t="shared" si="6"/>
        <v>F</v>
      </c>
    </row>
    <row r="31" spans="1:31" ht="15.75" thickTop="1" x14ac:dyDescent="0.25">
      <c r="A31" s="49"/>
      <c r="B31" s="49"/>
      <c r="C31" s="49"/>
      <c r="D31"/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49"/>
      <c r="X31" s="49"/>
      <c r="Y31" s="49"/>
      <c r="Z31" s="49"/>
      <c r="AA31" s="49"/>
      <c r="AB31" s="49"/>
      <c r="AC31" s="49"/>
      <c r="AD31" s="49"/>
      <c r="AE31" s="49"/>
    </row>
    <row r="32" spans="1:31" x14ac:dyDescent="0.25">
      <c r="A32" s="49"/>
      <c r="B32" s="49"/>
      <c r="C32" s="49"/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49"/>
      <c r="X32" s="49"/>
      <c r="Y32" s="49"/>
      <c r="Z32" s="49"/>
      <c r="AA32" s="49"/>
      <c r="AB32" s="49"/>
      <c r="AC32" s="49"/>
      <c r="AD32" s="49"/>
      <c r="AE32" s="49"/>
    </row>
    <row r="33" s="49" customFormat="1" x14ac:dyDescent="0.25"/>
    <row r="34" s="49" customFormat="1" x14ac:dyDescent="0.25"/>
    <row r="35" s="49" customFormat="1" x14ac:dyDescent="0.25"/>
    <row r="36" s="49" customFormat="1" x14ac:dyDescent="0.25"/>
    <row r="37" s="49" customFormat="1" x14ac:dyDescent="0.25"/>
    <row r="38" s="49" customFormat="1" x14ac:dyDescent="0.25"/>
    <row r="39" s="49" customFormat="1" x14ac:dyDescent="0.25"/>
    <row r="40" s="49" customFormat="1" x14ac:dyDescent="0.25"/>
    <row r="41" s="49" customFormat="1" x14ac:dyDescent="0.25"/>
    <row r="42" s="49" customFormat="1" x14ac:dyDescent="0.25"/>
    <row r="43" s="49" customFormat="1" x14ac:dyDescent="0.25"/>
    <row r="44" s="49" customFormat="1" x14ac:dyDescent="0.25"/>
    <row r="45" s="49" customFormat="1" x14ac:dyDescent="0.25"/>
    <row r="46" s="49" customFormat="1" x14ac:dyDescent="0.25"/>
    <row r="47" s="49" customFormat="1" x14ac:dyDescent="0.25"/>
    <row r="48" s="49" customFormat="1" x14ac:dyDescent="0.25"/>
    <row r="49" s="49" customFormat="1" x14ac:dyDescent="0.25"/>
    <row r="50" s="49" customFormat="1" x14ac:dyDescent="0.25"/>
    <row r="51" s="49" customFormat="1" x14ac:dyDescent="0.25"/>
    <row r="52" s="49" customFormat="1" x14ac:dyDescent="0.25"/>
    <row r="53" s="49" customFormat="1" x14ac:dyDescent="0.25"/>
    <row r="54" s="49" customFormat="1" x14ac:dyDescent="0.25"/>
    <row r="55" s="49" customFormat="1" x14ac:dyDescent="0.25"/>
    <row r="56" s="49" customFormat="1" x14ac:dyDescent="0.25"/>
    <row r="57" s="49" customFormat="1" x14ac:dyDescent="0.25"/>
    <row r="58" s="49" customFormat="1" x14ac:dyDescent="0.25"/>
    <row r="59" s="49" customFormat="1" x14ac:dyDescent="0.25"/>
    <row r="60" s="49" customFormat="1" x14ac:dyDescent="0.25"/>
    <row r="61" s="49" customFormat="1" x14ac:dyDescent="0.25"/>
    <row r="62" s="49" customFormat="1" x14ac:dyDescent="0.25"/>
    <row r="63" s="49" customFormat="1" x14ac:dyDescent="0.25"/>
    <row r="64" s="49" customFormat="1" x14ac:dyDescent="0.25"/>
    <row r="65" s="49" customFormat="1" x14ac:dyDescent="0.25"/>
    <row r="66" s="49" customFormat="1" x14ac:dyDescent="0.25"/>
    <row r="67" s="49" customFormat="1" x14ac:dyDescent="0.25"/>
    <row r="68" s="49" customFormat="1" x14ac:dyDescent="0.25"/>
    <row r="69" s="49" customFormat="1" x14ac:dyDescent="0.25"/>
    <row r="70" s="49" customFormat="1" x14ac:dyDescent="0.25"/>
    <row r="71" s="49" customFormat="1" x14ac:dyDescent="0.25"/>
    <row r="72" s="49" customFormat="1" x14ac:dyDescent="0.25"/>
    <row r="73" s="49" customFormat="1" x14ac:dyDescent="0.25"/>
    <row r="74" s="49" customFormat="1" x14ac:dyDescent="0.25"/>
    <row r="75" s="49" customFormat="1" x14ac:dyDescent="0.25"/>
    <row r="76" s="49" customFormat="1" x14ac:dyDescent="0.25"/>
    <row r="77" s="49" customFormat="1" x14ac:dyDescent="0.25"/>
    <row r="78" s="49" customFormat="1" x14ac:dyDescent="0.25"/>
    <row r="79" s="49" customFormat="1" x14ac:dyDescent="0.25"/>
    <row r="80" s="49" customFormat="1" x14ac:dyDescent="0.25"/>
  </sheetData>
  <mergeCells count="7">
    <mergeCell ref="T2:W3"/>
    <mergeCell ref="AA2:AC3"/>
    <mergeCell ref="X2:Z3"/>
    <mergeCell ref="A3:A5"/>
    <mergeCell ref="D3:D5"/>
    <mergeCell ref="B4:C5"/>
    <mergeCell ref="E4:S4"/>
  </mergeCells>
  <conditionalFormatting sqref="AE81:AE1048576 AE1:AE30">
    <cfRule type="containsText" dxfId="1" priority="5" operator="containsText" text="F">
      <formula>NOT(ISERROR(SEARCH("F",AE1)))</formula>
    </cfRule>
  </conditionalFormatting>
  <conditionalFormatting sqref="AE7:AE30">
    <cfRule type="containsText" dxfId="0" priority="1" operator="containsText" text="F">
      <formula>NOT(ISERROR(SEARCH("F",AE7)))</formula>
    </cfRule>
  </conditionalFormatting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0580F4-9C60-4632-B632-9F0290E0E5BE}">
  <dimension ref="A2:H27"/>
  <sheetViews>
    <sheetView workbookViewId="0">
      <selection activeCell="B3" sqref="B3:E27"/>
    </sheetView>
  </sheetViews>
  <sheetFormatPr defaultRowHeight="15" x14ac:dyDescent="0.25"/>
  <sheetData>
    <row r="2" spans="1:8" ht="15.75" thickBot="1" x14ac:dyDescent="0.3"/>
    <row r="3" spans="1:8" x14ac:dyDescent="0.25">
      <c r="A3" s="69">
        <v>1</v>
      </c>
      <c r="B3" s="70">
        <v>1</v>
      </c>
      <c r="C3" s="70">
        <v>2018</v>
      </c>
      <c r="D3" s="70" t="s">
        <v>40</v>
      </c>
      <c r="E3" s="70" t="s">
        <v>41</v>
      </c>
      <c r="F3" s="70" t="s">
        <v>20</v>
      </c>
      <c r="G3" s="70">
        <v>1</v>
      </c>
      <c r="H3" s="71">
        <v>2017</v>
      </c>
    </row>
    <row r="4" spans="1:8" x14ac:dyDescent="0.25">
      <c r="A4" s="72">
        <v>2</v>
      </c>
      <c r="B4" s="68">
        <v>5</v>
      </c>
      <c r="C4" s="68">
        <v>2018</v>
      </c>
      <c r="D4" s="68" t="s">
        <v>42</v>
      </c>
      <c r="E4" s="68" t="s">
        <v>43</v>
      </c>
      <c r="F4" s="68" t="s">
        <v>20</v>
      </c>
      <c r="G4" s="68">
        <v>1</v>
      </c>
      <c r="H4" s="73">
        <v>2017</v>
      </c>
    </row>
    <row r="5" spans="1:8" x14ac:dyDescent="0.25">
      <c r="A5" s="74">
        <v>3</v>
      </c>
      <c r="B5" s="67">
        <v>7</v>
      </c>
      <c r="C5" s="67">
        <v>2018</v>
      </c>
      <c r="D5" s="67" t="s">
        <v>44</v>
      </c>
      <c r="E5" s="67" t="s">
        <v>45</v>
      </c>
      <c r="F5" s="67" t="s">
        <v>20</v>
      </c>
      <c r="G5" s="67">
        <v>1</v>
      </c>
      <c r="H5" s="75">
        <v>2017</v>
      </c>
    </row>
    <row r="6" spans="1:8" x14ac:dyDescent="0.25">
      <c r="A6" s="72">
        <v>4</v>
      </c>
      <c r="B6" s="68">
        <v>8</v>
      </c>
      <c r="C6" s="68">
        <v>2018</v>
      </c>
      <c r="D6" s="68" t="s">
        <v>46</v>
      </c>
      <c r="E6" s="68" t="s">
        <v>47</v>
      </c>
      <c r="F6" s="68" t="s">
        <v>20</v>
      </c>
      <c r="G6" s="68">
        <v>1</v>
      </c>
      <c r="H6" s="73">
        <v>2017</v>
      </c>
    </row>
    <row r="7" spans="1:8" x14ac:dyDescent="0.25">
      <c r="A7" s="74">
        <v>5</v>
      </c>
      <c r="B7" s="67">
        <v>13</v>
      </c>
      <c r="C7" s="67">
        <v>2018</v>
      </c>
      <c r="D7" s="67" t="s">
        <v>48</v>
      </c>
      <c r="E7" s="67" t="s">
        <v>49</v>
      </c>
      <c r="F7" s="67" t="s">
        <v>20</v>
      </c>
      <c r="G7" s="67">
        <v>1</v>
      </c>
      <c r="H7" s="75">
        <v>2017</v>
      </c>
    </row>
    <row r="8" spans="1:8" ht="22.5" x14ac:dyDescent="0.25">
      <c r="A8" s="72">
        <v>6</v>
      </c>
      <c r="B8" s="68">
        <v>15</v>
      </c>
      <c r="C8" s="68">
        <v>2018</v>
      </c>
      <c r="D8" s="68" t="s">
        <v>50</v>
      </c>
      <c r="E8" s="68" t="s">
        <v>51</v>
      </c>
      <c r="F8" s="68" t="s">
        <v>20</v>
      </c>
      <c r="G8" s="68">
        <v>1</v>
      </c>
      <c r="H8" s="73">
        <v>2017</v>
      </c>
    </row>
    <row r="9" spans="1:8" x14ac:dyDescent="0.25">
      <c r="A9" s="74">
        <v>7</v>
      </c>
      <c r="B9" s="67">
        <v>28</v>
      </c>
      <c r="C9" s="67">
        <v>2018</v>
      </c>
      <c r="D9" s="67" t="s">
        <v>52</v>
      </c>
      <c r="E9" s="67" t="s">
        <v>53</v>
      </c>
      <c r="F9" s="67" t="s">
        <v>20</v>
      </c>
      <c r="G9" s="67">
        <v>1</v>
      </c>
      <c r="H9" s="75">
        <v>2017</v>
      </c>
    </row>
    <row r="10" spans="1:8" ht="22.5" x14ac:dyDescent="0.25">
      <c r="A10" s="72">
        <v>8</v>
      </c>
      <c r="B10" s="68">
        <v>30</v>
      </c>
      <c r="C10" s="68">
        <v>2018</v>
      </c>
      <c r="D10" s="68" t="s">
        <v>54</v>
      </c>
      <c r="E10" s="68" t="s">
        <v>55</v>
      </c>
      <c r="F10" s="68" t="s">
        <v>20</v>
      </c>
      <c r="G10" s="68">
        <v>1</v>
      </c>
      <c r="H10" s="73">
        <v>2017</v>
      </c>
    </row>
    <row r="11" spans="1:8" x14ac:dyDescent="0.25">
      <c r="A11" s="74">
        <v>9</v>
      </c>
      <c r="B11" s="67">
        <v>33</v>
      </c>
      <c r="C11" s="67">
        <v>2018</v>
      </c>
      <c r="D11" s="67" t="s">
        <v>35</v>
      </c>
      <c r="E11" s="67" t="s">
        <v>56</v>
      </c>
      <c r="F11" s="67" t="s">
        <v>20</v>
      </c>
      <c r="G11" s="67">
        <v>1</v>
      </c>
      <c r="H11" s="75">
        <v>2017</v>
      </c>
    </row>
    <row r="12" spans="1:8" ht="22.5" x14ac:dyDescent="0.25">
      <c r="A12" s="72">
        <v>10</v>
      </c>
      <c r="B12" s="68">
        <v>35</v>
      </c>
      <c r="C12" s="68">
        <v>2018</v>
      </c>
      <c r="D12" s="68" t="s">
        <v>57</v>
      </c>
      <c r="E12" s="68" t="s">
        <v>58</v>
      </c>
      <c r="F12" s="68" t="s">
        <v>20</v>
      </c>
      <c r="G12" s="68">
        <v>1</v>
      </c>
      <c r="H12" s="73">
        <v>2017</v>
      </c>
    </row>
    <row r="13" spans="1:8" x14ac:dyDescent="0.25">
      <c r="A13" s="74">
        <v>11</v>
      </c>
      <c r="B13" s="67">
        <v>38</v>
      </c>
      <c r="C13" s="67">
        <v>2018</v>
      </c>
      <c r="D13" s="67" t="s">
        <v>34</v>
      </c>
      <c r="E13" s="67" t="s">
        <v>59</v>
      </c>
      <c r="F13" s="67" t="s">
        <v>22</v>
      </c>
      <c r="G13" s="67">
        <v>1</v>
      </c>
      <c r="H13" s="75">
        <v>2017</v>
      </c>
    </row>
    <row r="14" spans="1:8" ht="22.5" x14ac:dyDescent="0.25">
      <c r="A14" s="72">
        <v>12</v>
      </c>
      <c r="B14" s="68">
        <v>42</v>
      </c>
      <c r="C14" s="68">
        <v>2018</v>
      </c>
      <c r="D14" s="68" t="s">
        <v>60</v>
      </c>
      <c r="E14" s="68" t="s">
        <v>61</v>
      </c>
      <c r="F14" s="68" t="s">
        <v>22</v>
      </c>
      <c r="G14" s="68">
        <v>1</v>
      </c>
      <c r="H14" s="73">
        <v>2017</v>
      </c>
    </row>
    <row r="15" spans="1:8" x14ac:dyDescent="0.25">
      <c r="A15" s="74">
        <v>13</v>
      </c>
      <c r="B15" s="67">
        <v>47</v>
      </c>
      <c r="C15" s="67">
        <v>2018</v>
      </c>
      <c r="D15" s="67" t="s">
        <v>62</v>
      </c>
      <c r="E15" s="67" t="s">
        <v>63</v>
      </c>
      <c r="F15" s="67" t="s">
        <v>20</v>
      </c>
      <c r="G15" s="67">
        <v>1</v>
      </c>
      <c r="H15" s="75">
        <v>2017</v>
      </c>
    </row>
    <row r="16" spans="1:8" x14ac:dyDescent="0.25">
      <c r="A16" s="72">
        <v>14</v>
      </c>
      <c r="B16" s="68">
        <v>57</v>
      </c>
      <c r="C16" s="68">
        <v>2018</v>
      </c>
      <c r="D16" s="68" t="s">
        <v>64</v>
      </c>
      <c r="E16" s="68" t="s">
        <v>65</v>
      </c>
      <c r="F16" s="68" t="s">
        <v>20</v>
      </c>
      <c r="G16" s="68">
        <v>1</v>
      </c>
      <c r="H16" s="73">
        <v>2017</v>
      </c>
    </row>
    <row r="17" spans="1:8" x14ac:dyDescent="0.25">
      <c r="A17" s="74">
        <v>15</v>
      </c>
      <c r="B17" s="67">
        <v>58</v>
      </c>
      <c r="C17" s="67">
        <v>2018</v>
      </c>
      <c r="D17" s="67" t="s">
        <v>66</v>
      </c>
      <c r="E17" s="67" t="s">
        <v>67</v>
      </c>
      <c r="F17" s="67" t="s">
        <v>20</v>
      </c>
      <c r="G17" s="67">
        <v>1</v>
      </c>
      <c r="H17" s="75">
        <v>2017</v>
      </c>
    </row>
    <row r="18" spans="1:8" x14ac:dyDescent="0.25">
      <c r="A18" s="72">
        <v>16</v>
      </c>
      <c r="B18" s="68">
        <v>16</v>
      </c>
      <c r="C18" s="68">
        <v>2017</v>
      </c>
      <c r="D18" s="68" t="s">
        <v>68</v>
      </c>
      <c r="E18" s="68" t="s">
        <v>69</v>
      </c>
      <c r="F18" s="68" t="s">
        <v>22</v>
      </c>
      <c r="G18" s="68">
        <v>1</v>
      </c>
      <c r="H18" s="73">
        <v>2017</v>
      </c>
    </row>
    <row r="19" spans="1:8" x14ac:dyDescent="0.25">
      <c r="A19" s="74">
        <v>17</v>
      </c>
      <c r="B19" s="67">
        <v>25</v>
      </c>
      <c r="C19" s="67">
        <v>2017</v>
      </c>
      <c r="D19" s="67" t="s">
        <v>30</v>
      </c>
      <c r="E19" s="67" t="s">
        <v>31</v>
      </c>
      <c r="F19" s="67" t="s">
        <v>22</v>
      </c>
      <c r="G19" s="67">
        <v>2</v>
      </c>
      <c r="H19" s="75">
        <v>2017</v>
      </c>
    </row>
    <row r="20" spans="1:8" ht="22.5" x14ac:dyDescent="0.25">
      <c r="A20" s="72">
        <v>18</v>
      </c>
      <c r="B20" s="68">
        <v>30</v>
      </c>
      <c r="C20" s="68">
        <v>2017</v>
      </c>
      <c r="D20" s="68" t="s">
        <v>70</v>
      </c>
      <c r="E20" s="68" t="s">
        <v>71</v>
      </c>
      <c r="F20" s="68" t="s">
        <v>22</v>
      </c>
      <c r="G20" s="68">
        <v>1</v>
      </c>
      <c r="H20" s="73">
        <v>2017</v>
      </c>
    </row>
    <row r="21" spans="1:8" x14ac:dyDescent="0.25">
      <c r="A21" s="74">
        <v>19</v>
      </c>
      <c r="B21" s="67">
        <v>33</v>
      </c>
      <c r="C21" s="67">
        <v>2017</v>
      </c>
      <c r="D21" s="67" t="s">
        <v>32</v>
      </c>
      <c r="E21" s="67" t="s">
        <v>33</v>
      </c>
      <c r="F21" s="67" t="s">
        <v>22</v>
      </c>
      <c r="G21" s="67">
        <v>2</v>
      </c>
      <c r="H21" s="75">
        <v>2017</v>
      </c>
    </row>
    <row r="22" spans="1:8" x14ac:dyDescent="0.25">
      <c r="A22" s="72">
        <v>20</v>
      </c>
      <c r="B22" s="68">
        <v>37</v>
      </c>
      <c r="C22" s="68">
        <v>2017</v>
      </c>
      <c r="D22" s="68" t="s">
        <v>72</v>
      </c>
      <c r="E22" s="68" t="s">
        <v>73</v>
      </c>
      <c r="F22" s="68" t="s">
        <v>22</v>
      </c>
      <c r="G22" s="68">
        <v>1</v>
      </c>
      <c r="H22" s="73">
        <v>2017</v>
      </c>
    </row>
    <row r="23" spans="1:8" x14ac:dyDescent="0.25">
      <c r="A23" s="74">
        <v>21</v>
      </c>
      <c r="B23" s="67">
        <v>50</v>
      </c>
      <c r="C23" s="67">
        <v>2017</v>
      </c>
      <c r="D23" s="67" t="s">
        <v>36</v>
      </c>
      <c r="E23" s="67" t="s">
        <v>37</v>
      </c>
      <c r="F23" s="67" t="s">
        <v>22</v>
      </c>
      <c r="G23" s="67">
        <v>2</v>
      </c>
      <c r="H23" s="75">
        <v>2017</v>
      </c>
    </row>
    <row r="24" spans="1:8" x14ac:dyDescent="0.25">
      <c r="A24" s="72">
        <v>22</v>
      </c>
      <c r="B24" s="68">
        <v>61</v>
      </c>
      <c r="C24" s="68">
        <v>2017</v>
      </c>
      <c r="D24" s="68" t="s">
        <v>74</v>
      </c>
      <c r="E24" s="68" t="s">
        <v>75</v>
      </c>
      <c r="F24" s="68" t="s">
        <v>22</v>
      </c>
      <c r="G24" s="68">
        <v>1</v>
      </c>
      <c r="H24" s="73">
        <v>2017</v>
      </c>
    </row>
    <row r="25" spans="1:8" x14ac:dyDescent="0.25">
      <c r="A25" s="74">
        <v>23</v>
      </c>
      <c r="B25" s="67">
        <v>65</v>
      </c>
      <c r="C25" s="67">
        <v>2017</v>
      </c>
      <c r="D25" s="67" t="s">
        <v>76</v>
      </c>
      <c r="E25" s="67" t="s">
        <v>77</v>
      </c>
      <c r="F25" s="67" t="s">
        <v>22</v>
      </c>
      <c r="G25" s="67">
        <v>1</v>
      </c>
      <c r="H25" s="75">
        <v>2017</v>
      </c>
    </row>
    <row r="26" spans="1:8" x14ac:dyDescent="0.25">
      <c r="A26" s="72">
        <v>24</v>
      </c>
      <c r="B26" s="68">
        <v>72</v>
      </c>
      <c r="C26" s="68">
        <v>2017</v>
      </c>
      <c r="D26" s="68" t="s">
        <v>78</v>
      </c>
      <c r="E26" s="68" t="s">
        <v>79</v>
      </c>
      <c r="F26" s="68" t="s">
        <v>22</v>
      </c>
      <c r="G26" s="68">
        <v>1</v>
      </c>
      <c r="H26" s="73">
        <v>2017</v>
      </c>
    </row>
    <row r="27" spans="1:8" ht="15.75" thickBot="1" x14ac:dyDescent="0.3">
      <c r="A27" s="77">
        <v>25</v>
      </c>
      <c r="B27" s="78">
        <v>78</v>
      </c>
      <c r="C27" s="78">
        <v>2017</v>
      </c>
      <c r="D27" s="78" t="s">
        <v>38</v>
      </c>
      <c r="E27" s="78" t="s">
        <v>19</v>
      </c>
      <c r="F27" s="78" t="s">
        <v>22</v>
      </c>
      <c r="G27" s="78">
        <v>2</v>
      </c>
      <c r="H27" s="79">
        <v>2017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Slaven</dc:creator>
  <cp:lastModifiedBy>Nemanja</cp:lastModifiedBy>
  <cp:lastPrinted>2017-02-15T16:05:41Z</cp:lastPrinted>
  <dcterms:created xsi:type="dcterms:W3CDTF">2017-02-15T16:03:58Z</dcterms:created>
  <dcterms:modified xsi:type="dcterms:W3CDTF">2021-06-09T11:59:46Z</dcterms:modified>
</cp:coreProperties>
</file>