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Euroatlantizam\Euroatlantizam\22-23\"/>
    </mc:Choice>
  </mc:AlternateContent>
  <xr:revisionPtr revIDLastSave="0" documentId="8_{FD00DF25-695E-414E-8923-B9B064921E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2" l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T48" i="1"/>
  <c r="W48" i="1" s="1"/>
  <c r="T47" i="1"/>
  <c r="W47" i="1" s="1"/>
  <c r="T46" i="1"/>
  <c r="W46" i="1" s="1"/>
  <c r="T45" i="1"/>
  <c r="W45" i="1" s="1"/>
  <c r="T44" i="1"/>
  <c r="W44" i="1" s="1"/>
  <c r="T43" i="1"/>
  <c r="W43" i="1" s="1"/>
  <c r="T42" i="1"/>
  <c r="W42" i="1" s="1"/>
  <c r="T41" i="1"/>
  <c r="W41" i="1" s="1"/>
  <c r="T40" i="1"/>
  <c r="W40" i="1" s="1"/>
  <c r="T39" i="1"/>
  <c r="W39" i="1" s="1"/>
  <c r="T38" i="1"/>
  <c r="W38" i="1" s="1"/>
  <c r="T37" i="1"/>
  <c r="W37" i="1" s="1"/>
  <c r="T36" i="1"/>
  <c r="W36" i="1" s="1"/>
  <c r="AD40" i="1" l="1"/>
  <c r="AE40" i="1" s="1"/>
  <c r="AD43" i="1"/>
  <c r="AE43" i="1" s="1"/>
  <c r="AD44" i="1"/>
  <c r="AE44" i="1" s="1"/>
  <c r="AD37" i="1"/>
  <c r="AE37" i="1" s="1"/>
  <c r="AD41" i="1"/>
  <c r="AE41" i="1" s="1"/>
  <c r="AD36" i="1"/>
  <c r="AE36" i="1" s="1"/>
  <c r="AD38" i="1"/>
  <c r="AE38" i="1" s="1"/>
  <c r="AD42" i="1"/>
  <c r="AE42" i="1" s="1"/>
  <c r="AD48" i="1"/>
  <c r="AE48" i="1" s="1"/>
  <c r="AD45" i="1"/>
  <c r="AE45" i="1" s="1"/>
  <c r="AD47" i="1"/>
  <c r="AE47" i="1" s="1"/>
  <c r="AD39" i="1"/>
  <c r="AE39" i="1" s="1"/>
  <c r="AD46" i="1"/>
  <c r="AE46" i="1" s="1"/>
  <c r="T49" i="1"/>
  <c r="W49" i="1" s="1"/>
  <c r="T35" i="1"/>
  <c r="W35" i="1" s="1"/>
  <c r="T34" i="1"/>
  <c r="W34" i="1" s="1"/>
  <c r="T33" i="1"/>
  <c r="W33" i="1" s="1"/>
  <c r="T32" i="1"/>
  <c r="W32" i="1" s="1"/>
  <c r="T31" i="1"/>
  <c r="W31" i="1" s="1"/>
  <c r="T30" i="1"/>
  <c r="W30" i="1" s="1"/>
  <c r="T29" i="1"/>
  <c r="W29" i="1" s="1"/>
  <c r="T28" i="1"/>
  <c r="W28" i="1" s="1"/>
  <c r="T27" i="1"/>
  <c r="W27" i="1" s="1"/>
  <c r="T26" i="1"/>
  <c r="W26" i="1" s="1"/>
  <c r="T25" i="1"/>
  <c r="W25" i="1" s="1"/>
  <c r="T24" i="1"/>
  <c r="W24" i="1" s="1"/>
  <c r="T23" i="1"/>
  <c r="W23" i="1" s="1"/>
  <c r="T22" i="1"/>
  <c r="W22" i="1" s="1"/>
  <c r="T21" i="1"/>
  <c r="W21" i="1" s="1"/>
  <c r="T20" i="1"/>
  <c r="W20" i="1" s="1"/>
  <c r="T19" i="1"/>
  <c r="W19" i="1" s="1"/>
  <c r="T18" i="1"/>
  <c r="W18" i="1" s="1"/>
  <c r="T17" i="1"/>
  <c r="W17" i="1" s="1"/>
  <c r="T16" i="1"/>
  <c r="W16" i="1" s="1"/>
  <c r="T15" i="1"/>
  <c r="W15" i="1" s="1"/>
  <c r="T14" i="1"/>
  <c r="W14" i="1" s="1"/>
  <c r="T13" i="1"/>
  <c r="W13" i="1" s="1"/>
  <c r="T12" i="1"/>
  <c r="W12" i="1" s="1"/>
  <c r="T11" i="1"/>
  <c r="W11" i="1" s="1"/>
  <c r="T10" i="1"/>
  <c r="W10" i="1" s="1"/>
  <c r="T9" i="1"/>
  <c r="W9" i="1" s="1"/>
  <c r="T8" i="1"/>
  <c r="W8" i="1" s="1"/>
  <c r="T7" i="1"/>
  <c r="W7" i="1" s="1"/>
  <c r="T6" i="1"/>
  <c r="AC18" i="1" l="1"/>
  <c r="Z18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AC49" i="1"/>
  <c r="AD49" i="1" s="1"/>
  <c r="AC35" i="1"/>
  <c r="AD35" i="1" s="1"/>
  <c r="AE35" i="1" s="1"/>
  <c r="AC34" i="1"/>
  <c r="AD34" i="1" s="1"/>
  <c r="AC33" i="1"/>
  <c r="AD33" i="1" s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7" i="1"/>
  <c r="AC16" i="1"/>
  <c r="AC15" i="1"/>
  <c r="AC14" i="1"/>
  <c r="AC13" i="1"/>
  <c r="AC12" i="1"/>
  <c r="AC11" i="1"/>
  <c r="AC10" i="1"/>
  <c r="AC9" i="1"/>
  <c r="AC8" i="1"/>
  <c r="AC7" i="1"/>
  <c r="AD17" i="1" l="1"/>
  <c r="AD26" i="1"/>
  <c r="AD30" i="1"/>
  <c r="AD8" i="1"/>
  <c r="AE8" i="1" s="1"/>
  <c r="AD12" i="1"/>
  <c r="AD16" i="1"/>
  <c r="AD21" i="1"/>
  <c r="AD25" i="1"/>
  <c r="AE25" i="1" s="1"/>
  <c r="AD29" i="1"/>
  <c r="AD14" i="1"/>
  <c r="AD9" i="1"/>
  <c r="AD13" i="1"/>
  <c r="AD22" i="1"/>
  <c r="AD10" i="1"/>
  <c r="AD19" i="1"/>
  <c r="AD23" i="1"/>
  <c r="AD27" i="1"/>
  <c r="AD31" i="1"/>
  <c r="AD7" i="1"/>
  <c r="AD11" i="1"/>
  <c r="AD15" i="1"/>
  <c r="AD20" i="1"/>
  <c r="AD24" i="1"/>
  <c r="AD28" i="1"/>
  <c r="AD32" i="1"/>
  <c r="AD18" i="1"/>
  <c r="AE18" i="1" s="1"/>
  <c r="AE49" i="1"/>
  <c r="AC6" i="1"/>
  <c r="Z6" i="1"/>
  <c r="AE26" i="1" l="1"/>
  <c r="AE19" i="1"/>
  <c r="AE22" i="1"/>
  <c r="AE23" i="1"/>
  <c r="AE34" i="1"/>
  <c r="AE33" i="1"/>
  <c r="AE32" i="1"/>
  <c r="AE31" i="1"/>
  <c r="AE30" i="1"/>
  <c r="AE29" i="1"/>
  <c r="AE28" i="1"/>
  <c r="AE24" i="1"/>
  <c r="AE21" i="1"/>
  <c r="AE20" i="1"/>
  <c r="AE17" i="1"/>
  <c r="AE16" i="1"/>
  <c r="AE15" i="1"/>
  <c r="AE14" i="1"/>
  <c r="AE13" i="1"/>
  <c r="AE12" i="1"/>
  <c r="AE11" i="1"/>
  <c r="AE10" i="1"/>
  <c r="AE9" i="1"/>
  <c r="AE7" i="1" l="1"/>
  <c r="AE27" i="1"/>
  <c r="W6" i="1"/>
  <c r="AD6" i="1" l="1"/>
  <c r="AE6" i="1" s="1"/>
</calcChain>
</file>

<file path=xl/sharedStrings.xml><?xml version="1.0" encoding="utf-8"?>
<sst xmlns="http://schemas.openxmlformats.org/spreadsheetml/2006/main" count="211" uniqueCount="159">
  <si>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</si>
  <si>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</si>
  <si>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</si>
  <si>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</si>
  <si>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</si>
  <si>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</si>
  <si>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</si>
  <si>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</si>
  <si>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</si>
  <si>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</si>
  <si>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</si>
  <si>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</si>
  <si>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</si>
  <si>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</si>
  <si>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</si>
  <si>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</si>
  <si>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</si>
  <si>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</si>
  <si>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</si>
  <si>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</si>
  <si>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</si>
  <si>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MO</t>
  </si>
  <si>
    <t>Vježbe</t>
  </si>
  <si>
    <t>Ocjena:</t>
  </si>
  <si>
    <t>Total</t>
  </si>
  <si>
    <t>SEMESTAR</t>
  </si>
  <si>
    <t>ZAVRŠNI</t>
  </si>
  <si>
    <t>AVGUST</t>
  </si>
  <si>
    <t>RED</t>
  </si>
  <si>
    <t>POP</t>
  </si>
  <si>
    <t>PREDMET: EUROATLANTIZAM</t>
  </si>
  <si>
    <t>Mustafa Pepić</t>
  </si>
  <si>
    <t>Andrea Globarević</t>
  </si>
  <si>
    <t>Miloš Miranović</t>
  </si>
  <si>
    <t>Almina Kalač</t>
  </si>
  <si>
    <t>Marija Milović</t>
  </si>
  <si>
    <t>Ana</t>
  </si>
  <si>
    <t>Babović</t>
  </si>
  <si>
    <t>Andrijana</t>
  </si>
  <si>
    <t>Arsović</t>
  </si>
  <si>
    <t>Maja</t>
  </si>
  <si>
    <t>Vuković</t>
  </si>
  <si>
    <t>Aleksandra</t>
  </si>
  <si>
    <t>Rajković</t>
  </si>
  <si>
    <t>Milica</t>
  </si>
  <si>
    <t>Bojović</t>
  </si>
  <si>
    <t>Monika</t>
  </si>
  <si>
    <t>Radović</t>
  </si>
  <si>
    <t>Petra</t>
  </si>
  <si>
    <t>Čelebić</t>
  </si>
  <si>
    <t>Jovan</t>
  </si>
  <si>
    <t>Mirković</t>
  </si>
  <si>
    <t>Julija</t>
  </si>
  <si>
    <t>Petrović</t>
  </si>
  <si>
    <t>Ognjen</t>
  </si>
  <si>
    <t>Jovović</t>
  </si>
  <si>
    <t>Tatjana</t>
  </si>
  <si>
    <t>Minić</t>
  </si>
  <si>
    <t>Nikolina</t>
  </si>
  <si>
    <t>Tanjević</t>
  </si>
  <si>
    <t>Aldijana</t>
  </si>
  <si>
    <t>Omerović</t>
  </si>
  <si>
    <t>Tijana</t>
  </si>
  <si>
    <t>Tomić</t>
  </si>
  <si>
    <t>Šćekić</t>
  </si>
  <si>
    <t>Marko</t>
  </si>
  <si>
    <t>Salijević</t>
  </si>
  <si>
    <t>Robert</t>
  </si>
  <si>
    <t>Camaj</t>
  </si>
  <si>
    <t>Kristina</t>
  </si>
  <si>
    <t>Anđela</t>
  </si>
  <si>
    <t>Ristić</t>
  </si>
  <si>
    <t>Jovana</t>
  </si>
  <si>
    <t>Radulović</t>
  </si>
  <si>
    <t>Luka</t>
  </si>
  <si>
    <t>Rina</t>
  </si>
  <si>
    <t>Dedvukaj</t>
  </si>
  <si>
    <t>Marjana</t>
  </si>
  <si>
    <t>Milošević</t>
  </si>
  <si>
    <t>Sara</t>
  </si>
  <si>
    <t>Saveljić</t>
  </si>
  <si>
    <t>Lidija</t>
  </si>
  <si>
    <t>Zeković</t>
  </si>
  <si>
    <t>Radovan</t>
  </si>
  <si>
    <t>Baltić</t>
  </si>
  <si>
    <t>Anastasija</t>
  </si>
  <si>
    <t>Tomašević</t>
  </si>
  <si>
    <t>Danilo</t>
  </si>
  <si>
    <t>Mrvaljević</t>
  </si>
  <si>
    <t>Arta</t>
  </si>
  <si>
    <t>Đoković</t>
  </si>
  <si>
    <t>Saira</t>
  </si>
  <si>
    <t>Šećerović</t>
  </si>
  <si>
    <t>Maša</t>
  </si>
  <si>
    <t>Ašanin</t>
  </si>
  <si>
    <t>Mert Bugra</t>
  </si>
  <si>
    <t>Čakmak</t>
  </si>
  <si>
    <t>Vedrana</t>
  </si>
  <si>
    <t>Zlaić</t>
  </si>
  <si>
    <t>Tamara</t>
  </si>
  <si>
    <t>Terzić</t>
  </si>
  <si>
    <t>Đorđe</t>
  </si>
  <si>
    <t>Vukićević</t>
  </si>
  <si>
    <t>Miloš</t>
  </si>
  <si>
    <t>Miranović</t>
  </si>
  <si>
    <t>Dino</t>
  </si>
  <si>
    <t>Mučić</t>
  </si>
  <si>
    <t>Klara</t>
  </si>
  <si>
    <t>Drobnjak</t>
  </si>
  <si>
    <t>Almina</t>
  </si>
  <si>
    <t>Kalač</t>
  </si>
  <si>
    <t>Marija</t>
  </si>
  <si>
    <t>Milović</t>
  </si>
  <si>
    <t>Mustafa</t>
  </si>
  <si>
    <t>Pepić</t>
  </si>
  <si>
    <t>Andrea</t>
  </si>
  <si>
    <t>Globarević</t>
  </si>
  <si>
    <t>Siniša</t>
  </si>
  <si>
    <t>Mijatović</t>
  </si>
  <si>
    <t>Zvezdana</t>
  </si>
  <si>
    <t>Ana Babović</t>
  </si>
  <si>
    <t>Andrijana Arsović</t>
  </si>
  <si>
    <t>Maja Vuković</t>
  </si>
  <si>
    <t>Aleksandra Rajković</t>
  </si>
  <si>
    <t>Milica Bojović</t>
  </si>
  <si>
    <t>Monika Radović</t>
  </si>
  <si>
    <t>Petra Čelebić</t>
  </si>
  <si>
    <t>Jovan Mirković</t>
  </si>
  <si>
    <t>Julija Petrović</t>
  </si>
  <si>
    <t>Ognjen Jovović</t>
  </si>
  <si>
    <t>Tatjana Minić</t>
  </si>
  <si>
    <t>Nikolina Tanjević</t>
  </si>
  <si>
    <t>Aldijana Omerović</t>
  </si>
  <si>
    <t>Tijana Tomić</t>
  </si>
  <si>
    <t>Tijana Šćekić</t>
  </si>
  <si>
    <t>Marko Salijević</t>
  </si>
  <si>
    <t>Robert Camaj</t>
  </si>
  <si>
    <t>Kristina Camaj</t>
  </si>
  <si>
    <t>Anđela Ristić</t>
  </si>
  <si>
    <t>Jovana Radulović</t>
  </si>
  <si>
    <t>Luka Bojović</t>
  </si>
  <si>
    <t>Rina Dedvukaj</t>
  </si>
  <si>
    <t>Marjana Milošević</t>
  </si>
  <si>
    <t>Sara Saveljić</t>
  </si>
  <si>
    <t>Lidija Zeković</t>
  </si>
  <si>
    <t>Radovan Baltić</t>
  </si>
  <si>
    <t>Anastasija Tomašević</t>
  </si>
  <si>
    <t>Danilo Mrvaljević</t>
  </si>
  <si>
    <t>Arta Đoković</t>
  </si>
  <si>
    <t>Saira Šećerović</t>
  </si>
  <si>
    <t>Maša Ašanin</t>
  </si>
  <si>
    <t>Mert Bugra Čakmak</t>
  </si>
  <si>
    <t>Vedrana Zlaić</t>
  </si>
  <si>
    <t>Tamara Terzić</t>
  </si>
  <si>
    <t>Đorđe Vukićević</t>
  </si>
  <si>
    <t>Dino Mučić</t>
  </si>
  <si>
    <t>Klara Drobnjak</t>
  </si>
  <si>
    <t>Siniša Mijatović</t>
  </si>
  <si>
    <t>Zvezdana Radulović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</si>
</sst>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51" xfId="0" applyFont="1" applyFill="1" applyBorder="1"/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60" xfId="0" applyFont="1" applyFill="1" applyBorder="1"/>
    <xf numFmtId="0" fontId="2" fillId="2" borderId="6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67" xfId="0" quotePrefix="1" applyFont="1" applyFill="1" applyBorder="1" applyAlignment="1">
      <alignment horizontal="center"/>
    </xf>
    <xf numFmtId="0" fontId="2" fillId="2" borderId="35" xfId="0" quotePrefix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"/>
  <sheetViews>
    <sheetView tabSelected="1" workbookViewId="0">
      <selection activeCell="AK8" sqref="AK8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" style="1" customWidth="1"/>
    <col min="4" max="4" width="4.5703125" style="1" customWidth="1"/>
    <col min="5" max="18" width="1" style="1" hidden="1" customWidth="1"/>
    <col min="19" max="19" width="1" style="2" hidden="1" customWidth="1"/>
    <col min="20" max="20" width="6.8554687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51"/>
  </cols>
  <sheetData>
    <row r="1" spans="1:31" s="1" customFormat="1" ht="16.5" thickTop="1" thickBot="1" x14ac:dyDescent="0.35">
      <c r="A1" s="36" t="s">
        <v>30</v>
      </c>
      <c r="B1" s="37"/>
      <c r="C1" s="38"/>
      <c r="D1" s="65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39"/>
      <c r="U1" s="39"/>
      <c r="V1" s="39"/>
      <c r="W1" s="40"/>
      <c r="X1" s="40"/>
      <c r="Y1" s="40"/>
      <c r="Z1" s="40"/>
      <c r="AA1" s="40"/>
      <c r="AB1" s="40"/>
      <c r="AC1" s="40"/>
      <c r="AD1" s="40"/>
      <c r="AE1" s="41"/>
    </row>
    <row r="2" spans="1:31" s="1" customFormat="1" ht="16.5" customHeight="1" thickTop="1" thickBot="1" x14ac:dyDescent="0.3">
      <c r="A2" s="42"/>
      <c r="B2" s="43"/>
      <c r="C2" s="44"/>
      <c r="D2" s="4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6"/>
      <c r="T2" s="82" t="s">
        <v>25</v>
      </c>
      <c r="U2" s="83"/>
      <c r="V2" s="83"/>
      <c r="W2" s="84"/>
      <c r="X2" s="82" t="s">
        <v>26</v>
      </c>
      <c r="Y2" s="83"/>
      <c r="Z2" s="84"/>
      <c r="AA2" s="82" t="s">
        <v>27</v>
      </c>
      <c r="AB2" s="83"/>
      <c r="AC2" s="84"/>
      <c r="AD2" s="66"/>
      <c r="AE2" s="41"/>
    </row>
    <row r="3" spans="1:31" s="1" customFormat="1" ht="16.5" customHeight="1" thickTop="1" thickBot="1" x14ac:dyDescent="0.3">
      <c r="A3" s="88" t="s">
        <v>0</v>
      </c>
      <c r="B3" s="4"/>
      <c r="C3" s="5"/>
      <c r="D3" s="91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6"/>
      <c r="T3" s="85"/>
      <c r="U3" s="86"/>
      <c r="V3" s="86"/>
      <c r="W3" s="87"/>
      <c r="X3" s="85"/>
      <c r="Y3" s="86"/>
      <c r="Z3" s="87"/>
      <c r="AA3" s="85"/>
      <c r="AB3" s="86"/>
      <c r="AC3" s="87"/>
      <c r="AD3" s="67"/>
      <c r="AE3" s="7"/>
    </row>
    <row r="4" spans="1:31" s="50" customFormat="1" ht="18" customHeight="1" thickTop="1" thickBot="1" x14ac:dyDescent="0.3">
      <c r="A4" s="89"/>
      <c r="B4" s="94" t="s">
        <v>2</v>
      </c>
      <c r="C4" s="95"/>
      <c r="D4" s="92"/>
      <c r="E4" s="98" t="s">
        <v>14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" t="s">
        <v>22</v>
      </c>
      <c r="U4" s="49" t="s">
        <v>19</v>
      </c>
      <c r="V4" s="49" t="s">
        <v>20</v>
      </c>
      <c r="W4" s="49" t="s">
        <v>24</v>
      </c>
      <c r="X4" s="49" t="s">
        <v>28</v>
      </c>
      <c r="Y4" s="49" t="s">
        <v>29</v>
      </c>
      <c r="Z4" s="49" t="s">
        <v>24</v>
      </c>
      <c r="AA4" s="49" t="s">
        <v>28</v>
      </c>
      <c r="AB4" s="49" t="s">
        <v>29</v>
      </c>
      <c r="AC4" s="49" t="s">
        <v>24</v>
      </c>
      <c r="AD4" s="49" t="s">
        <v>24</v>
      </c>
      <c r="AE4" s="49" t="s">
        <v>23</v>
      </c>
    </row>
    <row r="5" spans="1:31" ht="55.5" thickTop="1" thickBot="1" x14ac:dyDescent="0.3">
      <c r="A5" s="90"/>
      <c r="B5" s="96"/>
      <c r="C5" s="97"/>
      <c r="D5" s="93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16</v>
      </c>
      <c r="Q5" s="9" t="s">
        <v>17</v>
      </c>
      <c r="R5" s="9" t="s">
        <v>18</v>
      </c>
      <c r="S5" s="47" t="s">
        <v>15</v>
      </c>
      <c r="T5" s="9"/>
      <c r="U5" s="3"/>
      <c r="V5" s="3"/>
      <c r="W5" s="46"/>
      <c r="X5" s="46"/>
      <c r="Y5" s="46"/>
      <c r="Z5" s="46"/>
      <c r="AA5" s="46"/>
      <c r="AB5" s="46"/>
      <c r="AC5" s="46"/>
      <c r="AD5" s="46"/>
      <c r="AE5" s="10"/>
    </row>
    <row r="6" spans="1:31" ht="16.5" thickTop="1" thickBot="1" x14ac:dyDescent="0.3">
      <c r="A6" s="17">
        <v>1</v>
      </c>
      <c r="B6" s="27">
        <v>1</v>
      </c>
      <c r="C6" s="11">
        <v>2020</v>
      </c>
      <c r="D6" s="12" t="s">
        <v>21</v>
      </c>
      <c r="E6" s="13"/>
      <c r="F6" s="14"/>
      <c r="G6" s="14"/>
      <c r="H6" s="14"/>
      <c r="I6" s="14"/>
      <c r="J6" s="14"/>
      <c r="K6" s="32"/>
      <c r="L6" s="14"/>
      <c r="M6" s="14"/>
      <c r="N6" s="14"/>
      <c r="O6" s="14"/>
      <c r="P6" s="14"/>
      <c r="Q6" s="14"/>
      <c r="R6" s="14"/>
      <c r="S6" s="34"/>
      <c r="T6" s="15">
        <f>SUM(F6:S6)</f>
        <v>0</v>
      </c>
      <c r="U6" s="16">
        <v>27</v>
      </c>
      <c r="V6" s="16"/>
      <c r="W6" s="15">
        <f t="shared" ref="W6:W49" si="0">IF(V6&gt;0, SUM(T6:T6, V6), SUM(T6:U6))</f>
        <v>27</v>
      </c>
      <c r="X6" s="16"/>
      <c r="Y6" s="16"/>
      <c r="Z6" s="16">
        <f>IF(Y6&gt;0, Y6, X6)</f>
        <v>0</v>
      </c>
      <c r="AA6" s="57"/>
      <c r="AB6" s="58"/>
      <c r="AC6" s="63">
        <f>IF(AB6&gt;0, AB6, AA6)</f>
        <v>0</v>
      </c>
      <c r="AD6" s="15">
        <f>IF(AC6&gt;0,SUM(AC6,W6),SUM(Z6,W6))</f>
        <v>27</v>
      </c>
      <c r="AE6" s="15" t="str">
        <f>IF(AD6&gt;89,"A",IF(AD6&gt;79,"B",IF(AD6&gt;69,"C",IF(AD6&gt;59,"D",IF(AD6&gt;49,"E",IF(AD6=0,"Neakt.","F"))))))</f>
        <v>F</v>
      </c>
    </row>
    <row r="7" spans="1:31" ht="16.5" thickTop="1" thickBot="1" x14ac:dyDescent="0.3">
      <c r="A7" s="30">
        <v>2</v>
      </c>
      <c r="B7" s="28">
        <v>2</v>
      </c>
      <c r="C7" s="18">
        <v>2020</v>
      </c>
      <c r="D7" s="19" t="s">
        <v>21</v>
      </c>
      <c r="E7" s="20"/>
      <c r="F7" s="21"/>
      <c r="G7" s="21"/>
      <c r="H7" s="21"/>
      <c r="I7" s="21"/>
      <c r="J7" s="21"/>
      <c r="K7" s="33"/>
      <c r="L7" s="21"/>
      <c r="M7" s="21"/>
      <c r="N7" s="21"/>
      <c r="O7" s="21"/>
      <c r="P7" s="21"/>
      <c r="Q7" s="21"/>
      <c r="R7" s="21"/>
      <c r="S7" s="35"/>
      <c r="T7" s="15">
        <f t="shared" ref="T7:T49" si="1">SUM(F7:S7)</f>
        <v>0</v>
      </c>
      <c r="U7" s="22">
        <v>23</v>
      </c>
      <c r="V7" s="22"/>
      <c r="W7" s="15">
        <f t="shared" si="0"/>
        <v>23</v>
      </c>
      <c r="X7" s="22"/>
      <c r="Y7" s="55"/>
      <c r="Z7" s="16">
        <f t="shared" ref="Z7:Z49" si="2">IF(Y7&gt;0, Y7, X7)</f>
        <v>0</v>
      </c>
      <c r="AA7" s="59"/>
      <c r="AB7" s="60"/>
      <c r="AC7" s="63">
        <f t="shared" ref="AC7:AC49" si="3">IF(AB7&gt;0, AB7, AA7)</f>
        <v>0</v>
      </c>
      <c r="AD7" s="15">
        <f t="shared" ref="AD7:AD49" si="4">IF(AC7&gt;0,SUM(AC7,W7),SUM(Z7,W7))</f>
        <v>23</v>
      </c>
      <c r="AE7" s="15" t="str">
        <f t="shared" ref="AE7:AE49" si="5">IF(AD7&gt;89,"A",IF(AD7&gt;79,"B",IF(AD7&gt;69,"C",IF(AD7&gt;59,"D",IF(AD7&gt;49,"E",IF(AD7=0,"Neakt.","F"))))))</f>
        <v>F</v>
      </c>
    </row>
    <row r="8" spans="1:31" ht="16.5" thickTop="1" thickBot="1" x14ac:dyDescent="0.3">
      <c r="A8" s="30">
        <v>3</v>
      </c>
      <c r="B8" s="28">
        <v>3</v>
      </c>
      <c r="C8" s="18">
        <v>2020</v>
      </c>
      <c r="D8" s="19" t="s">
        <v>21</v>
      </c>
      <c r="E8" s="20"/>
      <c r="F8" s="21">
        <v>1</v>
      </c>
      <c r="G8" s="21">
        <v>1</v>
      </c>
      <c r="H8" s="21"/>
      <c r="I8" s="21"/>
      <c r="J8" s="21">
        <v>0.5</v>
      </c>
      <c r="K8" s="33"/>
      <c r="L8" s="21">
        <v>1</v>
      </c>
      <c r="M8" s="21"/>
      <c r="N8" s="21"/>
      <c r="O8" s="21"/>
      <c r="P8" s="21"/>
      <c r="Q8" s="21"/>
      <c r="R8" s="21"/>
      <c r="S8" s="35"/>
      <c r="T8" s="15">
        <f t="shared" si="1"/>
        <v>3.5</v>
      </c>
      <c r="U8" s="22">
        <v>39</v>
      </c>
      <c r="V8" s="22"/>
      <c r="W8" s="15">
        <f t="shared" si="0"/>
        <v>42.5</v>
      </c>
      <c r="X8" s="22"/>
      <c r="Y8" s="55"/>
      <c r="Z8" s="16">
        <f t="shared" si="2"/>
        <v>0</v>
      </c>
      <c r="AA8" s="59"/>
      <c r="AB8" s="60"/>
      <c r="AC8" s="63">
        <f t="shared" si="3"/>
        <v>0</v>
      </c>
      <c r="AD8" s="15">
        <f t="shared" si="4"/>
        <v>42.5</v>
      </c>
      <c r="AE8" s="15" t="str">
        <f t="shared" si="5"/>
        <v>F</v>
      </c>
    </row>
    <row r="9" spans="1:31" ht="16.5" thickTop="1" thickBot="1" x14ac:dyDescent="0.3">
      <c r="A9" s="30">
        <v>4</v>
      </c>
      <c r="B9" s="28">
        <v>5</v>
      </c>
      <c r="C9" s="18">
        <v>2020</v>
      </c>
      <c r="D9" s="19" t="s">
        <v>21</v>
      </c>
      <c r="E9" s="20"/>
      <c r="F9" s="21">
        <v>1</v>
      </c>
      <c r="G9" s="21">
        <v>1</v>
      </c>
      <c r="H9" s="21">
        <v>1</v>
      </c>
      <c r="I9" s="21">
        <v>0.75</v>
      </c>
      <c r="J9" s="21"/>
      <c r="K9" s="33"/>
      <c r="L9" s="21"/>
      <c r="M9" s="21"/>
      <c r="N9" s="21"/>
      <c r="O9" s="21"/>
      <c r="P9" s="21"/>
      <c r="Q9" s="21"/>
      <c r="R9" s="21"/>
      <c r="S9" s="35"/>
      <c r="T9" s="15">
        <f t="shared" si="1"/>
        <v>3.75</v>
      </c>
      <c r="U9" s="22"/>
      <c r="V9" s="22"/>
      <c r="W9" s="15">
        <f t="shared" si="0"/>
        <v>3.75</v>
      </c>
      <c r="X9" s="22"/>
      <c r="Y9" s="55"/>
      <c r="Z9" s="16">
        <f t="shared" si="2"/>
        <v>0</v>
      </c>
      <c r="AA9" s="59"/>
      <c r="AB9" s="60"/>
      <c r="AC9" s="63">
        <f t="shared" si="3"/>
        <v>0</v>
      </c>
      <c r="AD9" s="15">
        <f t="shared" si="4"/>
        <v>3.75</v>
      </c>
      <c r="AE9" s="15" t="str">
        <f t="shared" si="5"/>
        <v>F</v>
      </c>
    </row>
    <row r="10" spans="1:31" ht="16.5" thickTop="1" thickBot="1" x14ac:dyDescent="0.3">
      <c r="A10" s="30">
        <v>5</v>
      </c>
      <c r="B10" s="28">
        <v>6</v>
      </c>
      <c r="C10" s="18">
        <v>2020</v>
      </c>
      <c r="D10" s="19" t="s">
        <v>21</v>
      </c>
      <c r="E10" s="20"/>
      <c r="F10" s="21">
        <v>1</v>
      </c>
      <c r="G10" s="21"/>
      <c r="H10" s="21">
        <v>1</v>
      </c>
      <c r="I10" s="21">
        <v>1</v>
      </c>
      <c r="J10" s="21">
        <v>1</v>
      </c>
      <c r="K10" s="33"/>
      <c r="L10" s="21">
        <v>1</v>
      </c>
      <c r="M10" s="21"/>
      <c r="N10" s="21"/>
      <c r="O10" s="21"/>
      <c r="P10" s="21"/>
      <c r="Q10" s="21"/>
      <c r="R10" s="21"/>
      <c r="S10" s="35"/>
      <c r="T10" s="15">
        <f t="shared" si="1"/>
        <v>5</v>
      </c>
      <c r="U10" s="22">
        <v>35</v>
      </c>
      <c r="V10" s="22"/>
      <c r="W10" s="15">
        <f t="shared" si="0"/>
        <v>40</v>
      </c>
      <c r="X10" s="22"/>
      <c r="Y10" s="55"/>
      <c r="Z10" s="16">
        <f t="shared" si="2"/>
        <v>0</v>
      </c>
      <c r="AA10" s="59"/>
      <c r="AB10" s="60"/>
      <c r="AC10" s="63">
        <f t="shared" si="3"/>
        <v>0</v>
      </c>
      <c r="AD10" s="15">
        <f t="shared" si="4"/>
        <v>40</v>
      </c>
      <c r="AE10" s="15" t="str">
        <f t="shared" si="5"/>
        <v>F</v>
      </c>
    </row>
    <row r="11" spans="1:31" ht="16.5" thickTop="1" thickBot="1" x14ac:dyDescent="0.3">
      <c r="A11" s="30">
        <v>6</v>
      </c>
      <c r="B11" s="28">
        <v>7</v>
      </c>
      <c r="C11" s="18">
        <v>2020</v>
      </c>
      <c r="D11" s="19" t="s">
        <v>21</v>
      </c>
      <c r="E11" s="20"/>
      <c r="F11" s="21"/>
      <c r="G11" s="21">
        <v>0.75</v>
      </c>
      <c r="H11" s="21"/>
      <c r="I11" s="21">
        <v>1</v>
      </c>
      <c r="J11" s="21">
        <v>1</v>
      </c>
      <c r="K11" s="33"/>
      <c r="L11" s="21">
        <v>1</v>
      </c>
      <c r="M11" s="21"/>
      <c r="N11" s="21"/>
      <c r="O11" s="21"/>
      <c r="P11" s="21"/>
      <c r="Q11" s="21"/>
      <c r="R11" s="21"/>
      <c r="S11" s="35"/>
      <c r="T11" s="15">
        <f t="shared" si="1"/>
        <v>3.75</v>
      </c>
      <c r="U11" s="22">
        <v>26</v>
      </c>
      <c r="V11" s="22"/>
      <c r="W11" s="15">
        <f t="shared" si="0"/>
        <v>29.75</v>
      </c>
      <c r="X11" s="22"/>
      <c r="Y11" s="55"/>
      <c r="Z11" s="16">
        <f t="shared" si="2"/>
        <v>0</v>
      </c>
      <c r="AA11" s="59"/>
      <c r="AB11" s="60"/>
      <c r="AC11" s="63">
        <f t="shared" si="3"/>
        <v>0</v>
      </c>
      <c r="AD11" s="15">
        <f t="shared" si="4"/>
        <v>29.75</v>
      </c>
      <c r="AE11" s="15" t="str">
        <f t="shared" si="5"/>
        <v>F</v>
      </c>
    </row>
    <row r="12" spans="1:31" ht="16.5" thickTop="1" thickBot="1" x14ac:dyDescent="0.3">
      <c r="A12" s="17">
        <v>7</v>
      </c>
      <c r="B12" s="28">
        <v>10</v>
      </c>
      <c r="C12" s="18">
        <v>2020</v>
      </c>
      <c r="D12" s="19" t="s">
        <v>21</v>
      </c>
      <c r="E12" s="20"/>
      <c r="F12" s="21"/>
      <c r="G12" s="21"/>
      <c r="H12" s="21">
        <v>1</v>
      </c>
      <c r="I12" s="21">
        <v>0.75</v>
      </c>
      <c r="J12" s="21"/>
      <c r="K12" s="33"/>
      <c r="L12" s="21"/>
      <c r="M12" s="21"/>
      <c r="N12" s="21"/>
      <c r="O12" s="21"/>
      <c r="P12" s="21"/>
      <c r="Q12" s="21"/>
      <c r="R12" s="21"/>
      <c r="S12" s="35"/>
      <c r="T12" s="15">
        <f t="shared" si="1"/>
        <v>1.75</v>
      </c>
      <c r="U12" s="22">
        <v>29</v>
      </c>
      <c r="V12" s="22"/>
      <c r="W12" s="15">
        <f t="shared" si="0"/>
        <v>30.75</v>
      </c>
      <c r="X12" s="22"/>
      <c r="Y12" s="55"/>
      <c r="Z12" s="16">
        <f t="shared" si="2"/>
        <v>0</v>
      </c>
      <c r="AA12" s="59"/>
      <c r="AB12" s="60"/>
      <c r="AC12" s="63">
        <f t="shared" si="3"/>
        <v>0</v>
      </c>
      <c r="AD12" s="15">
        <f t="shared" si="4"/>
        <v>30.75</v>
      </c>
      <c r="AE12" s="15" t="str">
        <f t="shared" si="5"/>
        <v>F</v>
      </c>
    </row>
    <row r="13" spans="1:31" ht="16.5" thickTop="1" thickBot="1" x14ac:dyDescent="0.3">
      <c r="A13" s="30">
        <v>8</v>
      </c>
      <c r="B13" s="28">
        <v>11</v>
      </c>
      <c r="C13" s="18">
        <v>2020</v>
      </c>
      <c r="D13" s="19" t="s">
        <v>21</v>
      </c>
      <c r="E13" s="20"/>
      <c r="F13" s="21"/>
      <c r="G13" s="21"/>
      <c r="H13" s="21"/>
      <c r="I13" s="21"/>
      <c r="J13" s="21"/>
      <c r="K13" s="33"/>
      <c r="L13" s="21"/>
      <c r="M13" s="21"/>
      <c r="N13" s="21"/>
      <c r="O13" s="21"/>
      <c r="P13" s="21"/>
      <c r="Q13" s="21"/>
      <c r="R13" s="21"/>
      <c r="S13" s="35"/>
      <c r="T13" s="15">
        <f t="shared" si="1"/>
        <v>0</v>
      </c>
      <c r="U13" s="22">
        <v>30</v>
      </c>
      <c r="V13" s="22"/>
      <c r="W13" s="15">
        <f t="shared" si="0"/>
        <v>30</v>
      </c>
      <c r="X13" s="22"/>
      <c r="Y13" s="55"/>
      <c r="Z13" s="16">
        <f t="shared" si="2"/>
        <v>0</v>
      </c>
      <c r="AA13" s="59"/>
      <c r="AB13" s="60"/>
      <c r="AC13" s="63">
        <f t="shared" si="3"/>
        <v>0</v>
      </c>
      <c r="AD13" s="15">
        <f t="shared" si="4"/>
        <v>30</v>
      </c>
      <c r="AE13" s="15" t="str">
        <f t="shared" si="5"/>
        <v>F</v>
      </c>
    </row>
    <row r="14" spans="1:31" ht="16.5" thickTop="1" thickBot="1" x14ac:dyDescent="0.3">
      <c r="A14" s="30">
        <v>9</v>
      </c>
      <c r="B14" s="28">
        <v>12</v>
      </c>
      <c r="C14" s="18">
        <v>2020</v>
      </c>
      <c r="D14" s="19" t="s">
        <v>21</v>
      </c>
      <c r="E14" s="20"/>
      <c r="F14" s="21"/>
      <c r="G14" s="21">
        <v>0.75</v>
      </c>
      <c r="H14" s="21"/>
      <c r="I14" s="21"/>
      <c r="J14" s="21"/>
      <c r="K14" s="33"/>
      <c r="L14" s="21"/>
      <c r="M14" s="21"/>
      <c r="N14" s="21"/>
      <c r="O14" s="21"/>
      <c r="P14" s="21"/>
      <c r="Q14" s="21"/>
      <c r="R14" s="21"/>
      <c r="S14" s="35"/>
      <c r="T14" s="15">
        <f t="shared" si="1"/>
        <v>0.75</v>
      </c>
      <c r="U14" s="22">
        <v>17</v>
      </c>
      <c r="V14" s="22"/>
      <c r="W14" s="15">
        <f t="shared" si="0"/>
        <v>17.75</v>
      </c>
      <c r="X14" s="22"/>
      <c r="Y14" s="55"/>
      <c r="Z14" s="16">
        <f t="shared" si="2"/>
        <v>0</v>
      </c>
      <c r="AA14" s="59"/>
      <c r="AB14" s="60"/>
      <c r="AC14" s="63">
        <f t="shared" si="3"/>
        <v>0</v>
      </c>
      <c r="AD14" s="15">
        <f t="shared" si="4"/>
        <v>17.75</v>
      </c>
      <c r="AE14" s="15" t="str">
        <f t="shared" si="5"/>
        <v>F</v>
      </c>
    </row>
    <row r="15" spans="1:31" ht="17.25" thickTop="1" thickBot="1" x14ac:dyDescent="0.35">
      <c r="A15" s="30">
        <v>10</v>
      </c>
      <c r="B15" s="28">
        <v>14</v>
      </c>
      <c r="C15" s="18">
        <v>2020</v>
      </c>
      <c r="D15" s="19" t="s">
        <v>21</v>
      </c>
      <c r="E15" s="20"/>
      <c r="F15" s="21"/>
      <c r="G15" s="21"/>
      <c r="H15" s="21"/>
      <c r="I15" s="21"/>
      <c r="J15" s="21"/>
      <c r="K15" s="33"/>
      <c r="L15" s="21"/>
      <c r="M15" s="21"/>
      <c r="N15" s="21"/>
      <c r="O15" s="23"/>
      <c r="P15" s="23"/>
      <c r="Q15" s="21"/>
      <c r="R15" s="21"/>
      <c r="S15" s="35"/>
      <c r="T15" s="15">
        <f t="shared" si="1"/>
        <v>0</v>
      </c>
      <c r="U15" s="22"/>
      <c r="V15" s="22"/>
      <c r="W15" s="15">
        <f t="shared" si="0"/>
        <v>0</v>
      </c>
      <c r="X15" s="22"/>
      <c r="Y15" s="55"/>
      <c r="Z15" s="16">
        <f t="shared" si="2"/>
        <v>0</v>
      </c>
      <c r="AA15" s="59"/>
      <c r="AB15" s="60"/>
      <c r="AC15" s="63">
        <f t="shared" si="3"/>
        <v>0</v>
      </c>
      <c r="AD15" s="15">
        <f t="shared" si="4"/>
        <v>0</v>
      </c>
      <c r="AE15" s="15" t="str">
        <f t="shared" si="5"/>
        <v>Neakt.</v>
      </c>
    </row>
    <row r="16" spans="1:31" ht="16.5" thickTop="1" thickBot="1" x14ac:dyDescent="0.3">
      <c r="A16" s="30">
        <v>11</v>
      </c>
      <c r="B16" s="28">
        <v>16</v>
      </c>
      <c r="C16" s="18">
        <v>2020</v>
      </c>
      <c r="D16" s="19" t="s">
        <v>21</v>
      </c>
      <c r="E16" s="20"/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33"/>
      <c r="L16" s="21">
        <v>1</v>
      </c>
      <c r="M16" s="21"/>
      <c r="N16" s="21"/>
      <c r="O16" s="21"/>
      <c r="P16" s="21"/>
      <c r="Q16" s="21"/>
      <c r="R16" s="21"/>
      <c r="S16" s="35"/>
      <c r="T16" s="15">
        <f t="shared" si="1"/>
        <v>6</v>
      </c>
      <c r="U16" s="22">
        <v>38</v>
      </c>
      <c r="V16" s="22"/>
      <c r="W16" s="15">
        <f t="shared" si="0"/>
        <v>44</v>
      </c>
      <c r="X16" s="22"/>
      <c r="Y16" s="55"/>
      <c r="Z16" s="16">
        <f t="shared" si="2"/>
        <v>0</v>
      </c>
      <c r="AA16" s="59"/>
      <c r="AB16" s="60"/>
      <c r="AC16" s="63">
        <f t="shared" si="3"/>
        <v>0</v>
      </c>
      <c r="AD16" s="15">
        <f t="shared" si="4"/>
        <v>44</v>
      </c>
      <c r="AE16" s="15" t="str">
        <f t="shared" si="5"/>
        <v>F</v>
      </c>
    </row>
    <row r="17" spans="1:31" ht="16.5" thickTop="1" thickBot="1" x14ac:dyDescent="0.3">
      <c r="A17" s="17">
        <v>12</v>
      </c>
      <c r="B17" s="28">
        <v>18</v>
      </c>
      <c r="C17" s="18">
        <v>2020</v>
      </c>
      <c r="D17" s="19" t="s">
        <v>21</v>
      </c>
      <c r="E17" s="20"/>
      <c r="F17" s="21"/>
      <c r="G17" s="21"/>
      <c r="H17" s="21"/>
      <c r="I17" s="21"/>
      <c r="J17" s="21"/>
      <c r="K17" s="33"/>
      <c r="L17" s="21"/>
      <c r="M17" s="21"/>
      <c r="N17" s="21"/>
      <c r="O17" s="21"/>
      <c r="P17" s="21"/>
      <c r="Q17" s="21"/>
      <c r="R17" s="21"/>
      <c r="S17" s="35"/>
      <c r="T17" s="15">
        <f t="shared" si="1"/>
        <v>0</v>
      </c>
      <c r="U17" s="22">
        <v>36</v>
      </c>
      <c r="V17" s="22"/>
      <c r="W17" s="15">
        <f t="shared" si="0"/>
        <v>36</v>
      </c>
      <c r="X17" s="22"/>
      <c r="Y17" s="55"/>
      <c r="Z17" s="16">
        <f t="shared" si="2"/>
        <v>0</v>
      </c>
      <c r="AA17" s="59"/>
      <c r="AB17" s="60"/>
      <c r="AC17" s="63">
        <f t="shared" si="3"/>
        <v>0</v>
      </c>
      <c r="AD17" s="15">
        <f t="shared" si="4"/>
        <v>36</v>
      </c>
      <c r="AE17" s="15" t="str">
        <f t="shared" si="5"/>
        <v>F</v>
      </c>
    </row>
    <row r="18" spans="1:31" ht="16.5" thickTop="1" thickBot="1" x14ac:dyDescent="0.3">
      <c r="A18" s="64">
        <v>13</v>
      </c>
      <c r="B18" s="28">
        <v>19</v>
      </c>
      <c r="C18" s="18">
        <v>2020</v>
      </c>
      <c r="D18" s="19" t="s">
        <v>21</v>
      </c>
      <c r="E18" s="20"/>
      <c r="F18" s="21"/>
      <c r="G18" s="21"/>
      <c r="H18" s="21"/>
      <c r="I18" s="21"/>
      <c r="J18" s="21"/>
      <c r="K18" s="33"/>
      <c r="L18" s="21"/>
      <c r="M18" s="21"/>
      <c r="N18" s="21"/>
      <c r="O18" s="21"/>
      <c r="P18" s="21"/>
      <c r="Q18" s="21"/>
      <c r="R18" s="21"/>
      <c r="S18" s="35"/>
      <c r="T18" s="15">
        <f t="shared" si="1"/>
        <v>0</v>
      </c>
      <c r="U18" s="22">
        <v>17</v>
      </c>
      <c r="V18" s="22"/>
      <c r="W18" s="15">
        <f t="shared" si="0"/>
        <v>17</v>
      </c>
      <c r="X18" s="22"/>
      <c r="Y18" s="55"/>
      <c r="Z18" s="16">
        <f t="shared" si="2"/>
        <v>0</v>
      </c>
      <c r="AA18" s="59"/>
      <c r="AB18" s="60"/>
      <c r="AC18" s="63">
        <f t="shared" si="3"/>
        <v>0</v>
      </c>
      <c r="AD18" s="15">
        <f t="shared" si="4"/>
        <v>17</v>
      </c>
      <c r="AE18" s="15" t="str">
        <f t="shared" si="5"/>
        <v>F</v>
      </c>
    </row>
    <row r="19" spans="1:31" ht="16.5" thickTop="1" thickBot="1" x14ac:dyDescent="0.3">
      <c r="A19" s="30">
        <v>14</v>
      </c>
      <c r="B19" s="28">
        <v>20</v>
      </c>
      <c r="C19" s="18">
        <v>2020</v>
      </c>
      <c r="D19" s="19" t="s">
        <v>21</v>
      </c>
      <c r="E19" s="20"/>
      <c r="F19" s="21"/>
      <c r="G19" s="21">
        <v>0.75</v>
      </c>
      <c r="H19" s="21"/>
      <c r="I19" s="21">
        <v>0.75</v>
      </c>
      <c r="J19" s="21">
        <v>0.5</v>
      </c>
      <c r="K19" s="33"/>
      <c r="L19" s="21"/>
      <c r="M19" s="21"/>
      <c r="N19" s="21"/>
      <c r="O19" s="21"/>
      <c r="P19" s="21"/>
      <c r="Q19" s="21"/>
      <c r="R19" s="21"/>
      <c r="S19" s="35"/>
      <c r="T19" s="15">
        <f t="shared" si="1"/>
        <v>2</v>
      </c>
      <c r="U19" s="22">
        <v>26</v>
      </c>
      <c r="V19" s="22"/>
      <c r="W19" s="15">
        <f t="shared" si="0"/>
        <v>28</v>
      </c>
      <c r="X19" s="22"/>
      <c r="Y19" s="55"/>
      <c r="Z19" s="16">
        <f t="shared" si="2"/>
        <v>0</v>
      </c>
      <c r="AA19" s="59"/>
      <c r="AB19" s="60"/>
      <c r="AC19" s="63">
        <f t="shared" si="3"/>
        <v>0</v>
      </c>
      <c r="AD19" s="15">
        <f t="shared" si="4"/>
        <v>28</v>
      </c>
      <c r="AE19" s="15" t="str">
        <f t="shared" si="5"/>
        <v>F</v>
      </c>
    </row>
    <row r="20" spans="1:31" ht="16.5" thickTop="1" thickBot="1" x14ac:dyDescent="0.3">
      <c r="A20" s="30">
        <v>15</v>
      </c>
      <c r="B20" s="28">
        <v>21</v>
      </c>
      <c r="C20" s="18">
        <v>2020</v>
      </c>
      <c r="D20" s="19" t="s">
        <v>21</v>
      </c>
      <c r="E20" s="20"/>
      <c r="F20" s="21"/>
      <c r="G20" s="21"/>
      <c r="H20" s="21"/>
      <c r="I20" s="21"/>
      <c r="J20" s="21"/>
      <c r="K20" s="33"/>
      <c r="L20" s="21"/>
      <c r="M20" s="21"/>
      <c r="N20" s="21"/>
      <c r="O20" s="21"/>
      <c r="P20" s="21"/>
      <c r="Q20" s="21"/>
      <c r="R20" s="21"/>
      <c r="S20" s="35"/>
      <c r="T20" s="15">
        <f t="shared" si="1"/>
        <v>0</v>
      </c>
      <c r="U20" s="22"/>
      <c r="V20" s="22"/>
      <c r="W20" s="15">
        <f t="shared" si="0"/>
        <v>0</v>
      </c>
      <c r="X20" s="22"/>
      <c r="Y20" s="55"/>
      <c r="Z20" s="16">
        <f t="shared" si="2"/>
        <v>0</v>
      </c>
      <c r="AA20" s="59"/>
      <c r="AB20" s="60"/>
      <c r="AC20" s="63">
        <f t="shared" si="3"/>
        <v>0</v>
      </c>
      <c r="AD20" s="15">
        <f t="shared" si="4"/>
        <v>0</v>
      </c>
      <c r="AE20" s="15" t="str">
        <f t="shared" si="5"/>
        <v>Neakt.</v>
      </c>
    </row>
    <row r="21" spans="1:31" ht="16.5" thickTop="1" thickBot="1" x14ac:dyDescent="0.3">
      <c r="A21" s="30">
        <v>16</v>
      </c>
      <c r="B21" s="28">
        <v>22</v>
      </c>
      <c r="C21" s="18">
        <v>2020</v>
      </c>
      <c r="D21" s="19" t="s">
        <v>21</v>
      </c>
      <c r="E21" s="20"/>
      <c r="F21" s="21">
        <v>1</v>
      </c>
      <c r="G21" s="21"/>
      <c r="H21" s="21">
        <v>1</v>
      </c>
      <c r="I21" s="21">
        <v>1</v>
      </c>
      <c r="J21" s="21">
        <v>0.75</v>
      </c>
      <c r="K21" s="33"/>
      <c r="L21" s="21">
        <v>1</v>
      </c>
      <c r="M21" s="21"/>
      <c r="N21" s="21"/>
      <c r="O21" s="21"/>
      <c r="P21" s="21"/>
      <c r="Q21" s="21"/>
      <c r="R21" s="21"/>
      <c r="S21" s="35"/>
      <c r="T21" s="15">
        <f t="shared" si="1"/>
        <v>4.75</v>
      </c>
      <c r="U21" s="22">
        <v>30</v>
      </c>
      <c r="V21" s="22"/>
      <c r="W21" s="15">
        <f t="shared" si="0"/>
        <v>34.75</v>
      </c>
      <c r="X21" s="22"/>
      <c r="Y21" s="55"/>
      <c r="Z21" s="16">
        <f t="shared" si="2"/>
        <v>0</v>
      </c>
      <c r="AA21" s="59"/>
      <c r="AB21" s="60"/>
      <c r="AC21" s="63">
        <f t="shared" si="3"/>
        <v>0</v>
      </c>
      <c r="AD21" s="15">
        <f t="shared" si="4"/>
        <v>34.75</v>
      </c>
      <c r="AE21" s="15" t="str">
        <f t="shared" si="5"/>
        <v>F</v>
      </c>
    </row>
    <row r="22" spans="1:31" ht="16.5" thickTop="1" thickBot="1" x14ac:dyDescent="0.3">
      <c r="A22" s="30">
        <v>17</v>
      </c>
      <c r="B22" s="28">
        <v>25</v>
      </c>
      <c r="C22" s="18">
        <v>2020</v>
      </c>
      <c r="D22" s="19" t="s">
        <v>21</v>
      </c>
      <c r="E22" s="20"/>
      <c r="F22" s="21">
        <v>1</v>
      </c>
      <c r="G22" s="21">
        <v>1</v>
      </c>
      <c r="H22" s="21">
        <v>1</v>
      </c>
      <c r="I22" s="21">
        <v>0.75</v>
      </c>
      <c r="J22" s="21">
        <v>0.75</v>
      </c>
      <c r="K22" s="33"/>
      <c r="L22" s="21">
        <v>1</v>
      </c>
      <c r="M22" s="21"/>
      <c r="N22" s="21"/>
      <c r="O22" s="21"/>
      <c r="P22" s="21"/>
      <c r="Q22" s="21"/>
      <c r="R22" s="21"/>
      <c r="S22" s="35"/>
      <c r="T22" s="15">
        <f t="shared" si="1"/>
        <v>5.5</v>
      </c>
      <c r="U22" s="22">
        <v>32</v>
      </c>
      <c r="V22" s="22"/>
      <c r="W22" s="15">
        <f t="shared" si="0"/>
        <v>37.5</v>
      </c>
      <c r="X22" s="22"/>
      <c r="Y22" s="55"/>
      <c r="Z22" s="16">
        <f t="shared" si="2"/>
        <v>0</v>
      </c>
      <c r="AA22" s="59"/>
      <c r="AB22" s="60"/>
      <c r="AC22" s="63">
        <f t="shared" si="3"/>
        <v>0</v>
      </c>
      <c r="AD22" s="15">
        <f t="shared" si="4"/>
        <v>37.5</v>
      </c>
      <c r="AE22" s="15" t="str">
        <f t="shared" si="5"/>
        <v>F</v>
      </c>
    </row>
    <row r="23" spans="1:31" ht="16.5" thickTop="1" thickBot="1" x14ac:dyDescent="0.3">
      <c r="A23" s="17">
        <v>18</v>
      </c>
      <c r="B23" s="28">
        <v>27</v>
      </c>
      <c r="C23" s="18">
        <v>2020</v>
      </c>
      <c r="D23" s="19" t="s">
        <v>21</v>
      </c>
      <c r="E23" s="20"/>
      <c r="F23" s="21"/>
      <c r="G23" s="21"/>
      <c r="H23" s="21"/>
      <c r="I23" s="21"/>
      <c r="J23" s="21"/>
      <c r="K23" s="33"/>
      <c r="L23" s="21"/>
      <c r="M23" s="21"/>
      <c r="N23" s="21"/>
      <c r="O23" s="21"/>
      <c r="P23" s="21"/>
      <c r="Q23" s="21"/>
      <c r="R23" s="21"/>
      <c r="S23" s="35"/>
      <c r="T23" s="15">
        <f t="shared" si="1"/>
        <v>0</v>
      </c>
      <c r="U23" s="22">
        <v>32</v>
      </c>
      <c r="V23" s="22"/>
      <c r="W23" s="15">
        <f t="shared" si="0"/>
        <v>32</v>
      </c>
      <c r="X23" s="22"/>
      <c r="Y23" s="55"/>
      <c r="Z23" s="16">
        <f t="shared" si="2"/>
        <v>0</v>
      </c>
      <c r="AA23" s="59"/>
      <c r="AB23" s="60"/>
      <c r="AC23" s="63">
        <f t="shared" si="3"/>
        <v>0</v>
      </c>
      <c r="AD23" s="15">
        <f t="shared" si="4"/>
        <v>32</v>
      </c>
      <c r="AE23" s="15" t="str">
        <f t="shared" si="5"/>
        <v>F</v>
      </c>
    </row>
    <row r="24" spans="1:31" ht="16.5" thickTop="1" thickBot="1" x14ac:dyDescent="0.3">
      <c r="A24" s="30">
        <v>19</v>
      </c>
      <c r="B24" s="28">
        <v>29</v>
      </c>
      <c r="C24" s="18">
        <v>2020</v>
      </c>
      <c r="D24" s="19" t="s">
        <v>21</v>
      </c>
      <c r="E24" s="20"/>
      <c r="F24" s="21"/>
      <c r="G24" s="21"/>
      <c r="H24" s="21"/>
      <c r="I24" s="21"/>
      <c r="J24" s="21"/>
      <c r="K24" s="33"/>
      <c r="L24" s="21"/>
      <c r="M24" s="21"/>
      <c r="N24" s="21"/>
      <c r="O24" s="21"/>
      <c r="P24" s="21"/>
      <c r="Q24" s="21"/>
      <c r="R24" s="21"/>
      <c r="S24" s="35"/>
      <c r="T24" s="15">
        <f t="shared" si="1"/>
        <v>0</v>
      </c>
      <c r="U24" s="22"/>
      <c r="V24" s="22"/>
      <c r="W24" s="15">
        <f t="shared" si="0"/>
        <v>0</v>
      </c>
      <c r="X24" s="22"/>
      <c r="Y24" s="55"/>
      <c r="Z24" s="16">
        <f t="shared" si="2"/>
        <v>0</v>
      </c>
      <c r="AA24" s="59"/>
      <c r="AB24" s="60"/>
      <c r="AC24" s="63">
        <f t="shared" si="3"/>
        <v>0</v>
      </c>
      <c r="AD24" s="15">
        <f t="shared" si="4"/>
        <v>0</v>
      </c>
      <c r="AE24" s="15" t="str">
        <f t="shared" si="5"/>
        <v>Neakt.</v>
      </c>
    </row>
    <row r="25" spans="1:31" ht="16.5" thickTop="1" thickBot="1" x14ac:dyDescent="0.3">
      <c r="A25" s="30">
        <v>20</v>
      </c>
      <c r="B25" s="28">
        <v>32</v>
      </c>
      <c r="C25" s="18">
        <v>2020</v>
      </c>
      <c r="D25" s="19" t="s">
        <v>21</v>
      </c>
      <c r="E25" s="20"/>
      <c r="F25" s="21"/>
      <c r="G25" s="21"/>
      <c r="H25" s="21"/>
      <c r="I25" s="21">
        <v>0.75</v>
      </c>
      <c r="J25" s="21">
        <v>0.75</v>
      </c>
      <c r="K25" s="33"/>
      <c r="L25" s="21"/>
      <c r="M25" s="21"/>
      <c r="N25" s="21"/>
      <c r="O25" s="21"/>
      <c r="P25" s="21"/>
      <c r="Q25" s="21"/>
      <c r="R25" s="21"/>
      <c r="S25" s="35"/>
      <c r="T25" s="15">
        <f t="shared" si="1"/>
        <v>1.5</v>
      </c>
      <c r="U25" s="22">
        <v>38</v>
      </c>
      <c r="V25" s="22"/>
      <c r="W25" s="15">
        <f t="shared" si="0"/>
        <v>39.5</v>
      </c>
      <c r="X25" s="22"/>
      <c r="Y25" s="55"/>
      <c r="Z25" s="16">
        <f t="shared" si="2"/>
        <v>0</v>
      </c>
      <c r="AA25" s="59"/>
      <c r="AB25" s="60"/>
      <c r="AC25" s="63">
        <f t="shared" si="3"/>
        <v>0</v>
      </c>
      <c r="AD25" s="15">
        <f t="shared" si="4"/>
        <v>39.5</v>
      </c>
      <c r="AE25" s="15" t="str">
        <f t="shared" si="5"/>
        <v>F</v>
      </c>
    </row>
    <row r="26" spans="1:31" ht="16.5" thickTop="1" thickBot="1" x14ac:dyDescent="0.3">
      <c r="A26" s="30">
        <v>21</v>
      </c>
      <c r="B26" s="28">
        <v>36</v>
      </c>
      <c r="C26" s="18">
        <v>2020</v>
      </c>
      <c r="D26" s="19" t="s">
        <v>21</v>
      </c>
      <c r="E26" s="20"/>
      <c r="F26" s="21">
        <v>1</v>
      </c>
      <c r="G26" s="21"/>
      <c r="H26" s="21">
        <v>1</v>
      </c>
      <c r="I26" s="21"/>
      <c r="J26" s="21">
        <v>0.75</v>
      </c>
      <c r="K26" s="33"/>
      <c r="L26" s="21">
        <v>1</v>
      </c>
      <c r="M26" s="21"/>
      <c r="N26" s="21"/>
      <c r="O26" s="21"/>
      <c r="P26" s="21"/>
      <c r="Q26" s="21"/>
      <c r="R26" s="21"/>
      <c r="S26" s="35"/>
      <c r="T26" s="15">
        <f t="shared" si="1"/>
        <v>3.75</v>
      </c>
      <c r="U26" s="22">
        <v>32</v>
      </c>
      <c r="V26" s="22"/>
      <c r="W26" s="15">
        <f t="shared" si="0"/>
        <v>35.75</v>
      </c>
      <c r="X26" s="22"/>
      <c r="Y26" s="55"/>
      <c r="Z26" s="16">
        <f t="shared" si="2"/>
        <v>0</v>
      </c>
      <c r="AA26" s="59"/>
      <c r="AB26" s="60"/>
      <c r="AC26" s="63">
        <f t="shared" si="3"/>
        <v>0</v>
      </c>
      <c r="AD26" s="15">
        <f t="shared" si="4"/>
        <v>35.75</v>
      </c>
      <c r="AE26" s="15" t="str">
        <f t="shared" si="5"/>
        <v>F</v>
      </c>
    </row>
    <row r="27" spans="1:31" ht="16.5" thickTop="1" thickBot="1" x14ac:dyDescent="0.3">
      <c r="A27" s="30">
        <v>22</v>
      </c>
      <c r="B27" s="28">
        <v>37</v>
      </c>
      <c r="C27" s="18">
        <v>2020</v>
      </c>
      <c r="D27" s="19" t="s">
        <v>21</v>
      </c>
      <c r="E27" s="20"/>
      <c r="F27" s="21"/>
      <c r="G27" s="21"/>
      <c r="H27" s="21"/>
      <c r="I27" s="21"/>
      <c r="J27" s="21"/>
      <c r="K27" s="33"/>
      <c r="L27" s="21"/>
      <c r="M27" s="21"/>
      <c r="N27" s="21"/>
      <c r="O27" s="21"/>
      <c r="P27" s="21"/>
      <c r="Q27" s="21"/>
      <c r="R27" s="21"/>
      <c r="S27" s="35"/>
      <c r="T27" s="15">
        <f t="shared" si="1"/>
        <v>0</v>
      </c>
      <c r="U27" s="22">
        <v>7</v>
      </c>
      <c r="V27" s="22"/>
      <c r="W27" s="15">
        <f t="shared" si="0"/>
        <v>7</v>
      </c>
      <c r="X27" s="22"/>
      <c r="Y27" s="55"/>
      <c r="Z27" s="16">
        <f t="shared" si="2"/>
        <v>0</v>
      </c>
      <c r="AA27" s="59"/>
      <c r="AB27" s="60"/>
      <c r="AC27" s="63">
        <f t="shared" si="3"/>
        <v>0</v>
      </c>
      <c r="AD27" s="15">
        <f t="shared" si="4"/>
        <v>7</v>
      </c>
      <c r="AE27" s="15" t="str">
        <f t="shared" si="5"/>
        <v>F</v>
      </c>
    </row>
    <row r="28" spans="1:31" ht="16.5" thickTop="1" thickBot="1" x14ac:dyDescent="0.3">
      <c r="A28" s="17">
        <v>23</v>
      </c>
      <c r="B28" s="28">
        <v>38</v>
      </c>
      <c r="C28" s="18">
        <v>2020</v>
      </c>
      <c r="D28" s="19" t="s">
        <v>21</v>
      </c>
      <c r="E28" s="20"/>
      <c r="F28" s="21"/>
      <c r="G28" s="21"/>
      <c r="H28" s="21"/>
      <c r="I28" s="21"/>
      <c r="J28" s="21"/>
      <c r="K28" s="33"/>
      <c r="L28" s="21"/>
      <c r="M28" s="21"/>
      <c r="N28" s="21"/>
      <c r="O28" s="21"/>
      <c r="P28" s="21"/>
      <c r="Q28" s="21"/>
      <c r="R28" s="21"/>
      <c r="S28" s="35"/>
      <c r="T28" s="15">
        <f t="shared" si="1"/>
        <v>0</v>
      </c>
      <c r="U28" s="22">
        <v>26</v>
      </c>
      <c r="V28" s="22"/>
      <c r="W28" s="15">
        <f t="shared" si="0"/>
        <v>26</v>
      </c>
      <c r="X28" s="22"/>
      <c r="Y28" s="55"/>
      <c r="Z28" s="16">
        <f t="shared" si="2"/>
        <v>0</v>
      </c>
      <c r="AA28" s="59"/>
      <c r="AB28" s="60"/>
      <c r="AC28" s="63">
        <f t="shared" si="3"/>
        <v>0</v>
      </c>
      <c r="AD28" s="15">
        <f t="shared" si="4"/>
        <v>26</v>
      </c>
      <c r="AE28" s="15" t="str">
        <f t="shared" si="5"/>
        <v>F</v>
      </c>
    </row>
    <row r="29" spans="1:31" ht="16.5" thickTop="1" thickBot="1" x14ac:dyDescent="0.3">
      <c r="A29" s="30">
        <v>24</v>
      </c>
      <c r="B29" s="28">
        <v>41</v>
      </c>
      <c r="C29" s="18">
        <v>2020</v>
      </c>
      <c r="D29" s="19" t="s">
        <v>21</v>
      </c>
      <c r="E29" s="20"/>
      <c r="F29" s="21"/>
      <c r="G29" s="21"/>
      <c r="H29" s="21"/>
      <c r="I29" s="21"/>
      <c r="J29" s="21"/>
      <c r="K29" s="33"/>
      <c r="L29" s="21"/>
      <c r="M29" s="21"/>
      <c r="N29" s="21"/>
      <c r="O29" s="21"/>
      <c r="P29" s="21"/>
      <c r="Q29" s="21"/>
      <c r="R29" s="21"/>
      <c r="S29" s="35"/>
      <c r="T29" s="15">
        <f t="shared" si="1"/>
        <v>0</v>
      </c>
      <c r="U29" s="22">
        <v>28</v>
      </c>
      <c r="V29" s="22"/>
      <c r="W29" s="15">
        <f t="shared" si="0"/>
        <v>28</v>
      </c>
      <c r="X29" s="22"/>
      <c r="Y29" s="55"/>
      <c r="Z29" s="16">
        <f t="shared" si="2"/>
        <v>0</v>
      </c>
      <c r="AA29" s="59"/>
      <c r="AB29" s="60"/>
      <c r="AC29" s="63">
        <f t="shared" si="3"/>
        <v>0</v>
      </c>
      <c r="AD29" s="15">
        <f t="shared" si="4"/>
        <v>28</v>
      </c>
      <c r="AE29" s="15" t="str">
        <f t="shared" si="5"/>
        <v>F</v>
      </c>
    </row>
    <row r="30" spans="1:31" ht="16.5" thickTop="1" thickBot="1" x14ac:dyDescent="0.3">
      <c r="A30" s="30">
        <v>25</v>
      </c>
      <c r="B30" s="28">
        <v>42</v>
      </c>
      <c r="C30" s="18">
        <v>2020</v>
      </c>
      <c r="D30" s="19" t="s">
        <v>21</v>
      </c>
      <c r="E30" s="20"/>
      <c r="F30" s="21"/>
      <c r="G30" s="21"/>
      <c r="H30" s="21"/>
      <c r="I30" s="21"/>
      <c r="J30" s="21"/>
      <c r="K30" s="33"/>
      <c r="L30" s="21"/>
      <c r="M30" s="21"/>
      <c r="N30" s="21"/>
      <c r="O30" s="21"/>
      <c r="P30" s="21"/>
      <c r="Q30" s="21"/>
      <c r="R30" s="21"/>
      <c r="S30" s="35"/>
      <c r="T30" s="15">
        <f t="shared" si="1"/>
        <v>0</v>
      </c>
      <c r="U30" s="22">
        <v>26</v>
      </c>
      <c r="V30" s="22"/>
      <c r="W30" s="15">
        <f t="shared" si="0"/>
        <v>26</v>
      </c>
      <c r="X30" s="22"/>
      <c r="Y30" s="55"/>
      <c r="Z30" s="16">
        <f t="shared" si="2"/>
        <v>0</v>
      </c>
      <c r="AA30" s="59"/>
      <c r="AB30" s="60"/>
      <c r="AC30" s="63">
        <f t="shared" si="3"/>
        <v>0</v>
      </c>
      <c r="AD30" s="15">
        <f t="shared" si="4"/>
        <v>26</v>
      </c>
      <c r="AE30" s="15" t="str">
        <f t="shared" si="5"/>
        <v>F</v>
      </c>
    </row>
    <row r="31" spans="1:31" ht="16.5" thickTop="1" thickBot="1" x14ac:dyDescent="0.3">
      <c r="A31" s="30">
        <v>26</v>
      </c>
      <c r="B31" s="28">
        <v>45</v>
      </c>
      <c r="C31" s="18">
        <v>2020</v>
      </c>
      <c r="D31" s="19" t="s">
        <v>21</v>
      </c>
      <c r="E31" s="20"/>
      <c r="F31" s="21">
        <v>1</v>
      </c>
      <c r="G31" s="21">
        <v>1</v>
      </c>
      <c r="H31" s="21"/>
      <c r="I31" s="21">
        <v>0.75</v>
      </c>
      <c r="J31" s="21">
        <v>0.5</v>
      </c>
      <c r="K31" s="33"/>
      <c r="L31" s="21"/>
      <c r="M31" s="21"/>
      <c r="N31" s="21"/>
      <c r="O31" s="21"/>
      <c r="P31" s="21"/>
      <c r="Q31" s="21"/>
      <c r="R31" s="21"/>
      <c r="S31" s="35"/>
      <c r="T31" s="15">
        <f t="shared" si="1"/>
        <v>3.25</v>
      </c>
      <c r="U31" s="22">
        <v>33</v>
      </c>
      <c r="V31" s="22"/>
      <c r="W31" s="15">
        <f t="shared" si="0"/>
        <v>36.25</v>
      </c>
      <c r="X31" s="22"/>
      <c r="Y31" s="55"/>
      <c r="Z31" s="16">
        <f t="shared" si="2"/>
        <v>0</v>
      </c>
      <c r="AA31" s="59"/>
      <c r="AB31" s="60"/>
      <c r="AC31" s="63">
        <f t="shared" si="3"/>
        <v>0</v>
      </c>
      <c r="AD31" s="15">
        <f t="shared" si="4"/>
        <v>36.25</v>
      </c>
      <c r="AE31" s="15" t="str">
        <f t="shared" si="5"/>
        <v>F</v>
      </c>
    </row>
    <row r="32" spans="1:31" ht="16.5" thickTop="1" thickBot="1" x14ac:dyDescent="0.3">
      <c r="A32" s="30">
        <v>27</v>
      </c>
      <c r="B32" s="28">
        <v>46</v>
      </c>
      <c r="C32" s="18">
        <v>2020</v>
      </c>
      <c r="D32" s="19" t="s">
        <v>21</v>
      </c>
      <c r="E32" s="20"/>
      <c r="F32" s="21"/>
      <c r="G32" s="21"/>
      <c r="H32" s="21"/>
      <c r="I32" s="21"/>
      <c r="J32" s="21"/>
      <c r="K32" s="33"/>
      <c r="L32" s="21"/>
      <c r="M32" s="21"/>
      <c r="N32" s="21"/>
      <c r="O32" s="21"/>
      <c r="P32" s="21"/>
      <c r="Q32" s="21"/>
      <c r="R32" s="21"/>
      <c r="S32" s="35"/>
      <c r="T32" s="15">
        <f t="shared" si="1"/>
        <v>0</v>
      </c>
      <c r="U32" s="22">
        <v>21</v>
      </c>
      <c r="V32" s="22"/>
      <c r="W32" s="15">
        <f t="shared" si="0"/>
        <v>21</v>
      </c>
      <c r="X32" s="22"/>
      <c r="Y32" s="55"/>
      <c r="Z32" s="16">
        <f t="shared" si="2"/>
        <v>0</v>
      </c>
      <c r="AA32" s="59"/>
      <c r="AB32" s="60"/>
      <c r="AC32" s="63">
        <f t="shared" si="3"/>
        <v>0</v>
      </c>
      <c r="AD32" s="15">
        <f t="shared" si="4"/>
        <v>21</v>
      </c>
      <c r="AE32" s="15" t="str">
        <f t="shared" si="5"/>
        <v>F</v>
      </c>
    </row>
    <row r="33" spans="1:31" ht="16.5" thickTop="1" thickBot="1" x14ac:dyDescent="0.3">
      <c r="A33" s="17">
        <v>28</v>
      </c>
      <c r="B33" s="28">
        <v>47</v>
      </c>
      <c r="C33" s="18">
        <v>2020</v>
      </c>
      <c r="D33" s="19" t="s">
        <v>21</v>
      </c>
      <c r="E33" s="20"/>
      <c r="F33" s="21"/>
      <c r="G33" s="21"/>
      <c r="H33" s="21">
        <v>1</v>
      </c>
      <c r="I33" s="21">
        <v>0.75</v>
      </c>
      <c r="J33" s="21">
        <v>0.75</v>
      </c>
      <c r="K33" s="33"/>
      <c r="L33" s="21">
        <v>1</v>
      </c>
      <c r="M33" s="21"/>
      <c r="N33" s="21"/>
      <c r="O33" s="21"/>
      <c r="P33" s="21"/>
      <c r="Q33" s="21"/>
      <c r="R33" s="21"/>
      <c r="S33" s="35"/>
      <c r="T33" s="15">
        <f t="shared" si="1"/>
        <v>3.5</v>
      </c>
      <c r="U33" s="22">
        <v>30</v>
      </c>
      <c r="V33" s="22"/>
      <c r="W33" s="15">
        <f t="shared" si="0"/>
        <v>33.5</v>
      </c>
      <c r="X33" s="22"/>
      <c r="Y33" s="55"/>
      <c r="Z33" s="16">
        <f t="shared" si="2"/>
        <v>0</v>
      </c>
      <c r="AA33" s="59"/>
      <c r="AB33" s="60"/>
      <c r="AC33" s="63">
        <f t="shared" si="3"/>
        <v>0</v>
      </c>
      <c r="AD33" s="15">
        <f t="shared" si="4"/>
        <v>33.5</v>
      </c>
      <c r="AE33" s="15" t="str">
        <f t="shared" si="5"/>
        <v>F</v>
      </c>
    </row>
    <row r="34" spans="1:31" ht="16.5" thickTop="1" thickBot="1" x14ac:dyDescent="0.3">
      <c r="A34" s="30">
        <v>29</v>
      </c>
      <c r="B34" s="28">
        <v>49</v>
      </c>
      <c r="C34" s="18">
        <v>2020</v>
      </c>
      <c r="D34" s="19" t="s">
        <v>21</v>
      </c>
      <c r="E34" s="20"/>
      <c r="F34" s="21"/>
      <c r="G34" s="21"/>
      <c r="H34" s="21"/>
      <c r="I34" s="21"/>
      <c r="J34" s="21"/>
      <c r="K34" s="33"/>
      <c r="L34" s="21"/>
      <c r="M34" s="21"/>
      <c r="N34" s="21"/>
      <c r="O34" s="21"/>
      <c r="P34" s="21"/>
      <c r="Q34" s="21"/>
      <c r="R34" s="21"/>
      <c r="S34" s="35"/>
      <c r="T34" s="15">
        <f t="shared" si="1"/>
        <v>0</v>
      </c>
      <c r="U34" s="22">
        <v>29</v>
      </c>
      <c r="V34" s="22"/>
      <c r="W34" s="15">
        <f t="shared" si="0"/>
        <v>29</v>
      </c>
      <c r="X34" s="22"/>
      <c r="Y34" s="55"/>
      <c r="Z34" s="16">
        <f t="shared" si="2"/>
        <v>0</v>
      </c>
      <c r="AA34" s="59"/>
      <c r="AB34" s="60"/>
      <c r="AC34" s="63">
        <f t="shared" si="3"/>
        <v>0</v>
      </c>
      <c r="AD34" s="15">
        <f t="shared" si="4"/>
        <v>29</v>
      </c>
      <c r="AE34" s="15" t="str">
        <f t="shared" si="5"/>
        <v>F</v>
      </c>
    </row>
    <row r="35" spans="1:31" ht="16.5" thickTop="1" thickBot="1" x14ac:dyDescent="0.3">
      <c r="A35" s="30">
        <v>30</v>
      </c>
      <c r="B35" s="28">
        <v>50</v>
      </c>
      <c r="C35" s="18">
        <v>2020</v>
      </c>
      <c r="D35" s="19" t="s">
        <v>21</v>
      </c>
      <c r="E35" s="20"/>
      <c r="F35" s="21"/>
      <c r="G35" s="21"/>
      <c r="H35" s="21"/>
      <c r="I35" s="21"/>
      <c r="J35" s="21"/>
      <c r="K35" s="33"/>
      <c r="L35" s="21"/>
      <c r="M35" s="21"/>
      <c r="N35" s="21"/>
      <c r="O35" s="21"/>
      <c r="P35" s="21"/>
      <c r="Q35" s="21"/>
      <c r="R35" s="21"/>
      <c r="S35" s="35"/>
      <c r="T35" s="15">
        <f t="shared" si="1"/>
        <v>0</v>
      </c>
      <c r="U35" s="22">
        <v>21</v>
      </c>
      <c r="V35" s="22"/>
      <c r="W35" s="15">
        <f t="shared" si="0"/>
        <v>21</v>
      </c>
      <c r="X35" s="22"/>
      <c r="Y35" s="55"/>
      <c r="Z35" s="16">
        <f t="shared" si="2"/>
        <v>0</v>
      </c>
      <c r="AA35" s="59"/>
      <c r="AB35" s="60"/>
      <c r="AC35" s="63">
        <f t="shared" si="3"/>
        <v>0</v>
      </c>
      <c r="AD35" s="15">
        <f t="shared" si="4"/>
        <v>21</v>
      </c>
      <c r="AE35" s="15" t="str">
        <f t="shared" si="5"/>
        <v>F</v>
      </c>
    </row>
    <row r="36" spans="1:31" ht="16.5" thickTop="1" thickBot="1" x14ac:dyDescent="0.3">
      <c r="A36" s="30">
        <v>31</v>
      </c>
      <c r="B36" s="28">
        <v>53</v>
      </c>
      <c r="C36" s="18">
        <v>2020</v>
      </c>
      <c r="D36" s="19" t="s">
        <v>21</v>
      </c>
      <c r="E36" s="20"/>
      <c r="F36" s="21"/>
      <c r="G36" s="21"/>
      <c r="H36" s="21"/>
      <c r="I36" s="21"/>
      <c r="J36" s="21"/>
      <c r="K36" s="33"/>
      <c r="L36" s="21"/>
      <c r="M36" s="21"/>
      <c r="N36" s="21"/>
      <c r="O36" s="21"/>
      <c r="P36" s="21"/>
      <c r="Q36" s="21"/>
      <c r="R36" s="21"/>
      <c r="S36" s="35"/>
      <c r="T36" s="15">
        <f t="shared" si="1"/>
        <v>0</v>
      </c>
      <c r="U36" s="22">
        <v>25</v>
      </c>
      <c r="V36" s="22"/>
      <c r="W36" s="15">
        <f t="shared" si="0"/>
        <v>25</v>
      </c>
      <c r="X36" s="22"/>
      <c r="Y36" s="55"/>
      <c r="Z36" s="16">
        <f t="shared" si="2"/>
        <v>0</v>
      </c>
      <c r="AA36" s="59"/>
      <c r="AB36" s="60"/>
      <c r="AC36" s="63">
        <f t="shared" si="3"/>
        <v>0</v>
      </c>
      <c r="AD36" s="15">
        <f t="shared" si="4"/>
        <v>25</v>
      </c>
      <c r="AE36" s="15" t="str">
        <f t="shared" si="5"/>
        <v>F</v>
      </c>
    </row>
    <row r="37" spans="1:31" ht="16.5" thickTop="1" thickBot="1" x14ac:dyDescent="0.3">
      <c r="A37" s="30">
        <v>32</v>
      </c>
      <c r="B37" s="28">
        <v>58</v>
      </c>
      <c r="C37" s="18">
        <v>2020</v>
      </c>
      <c r="D37" s="19" t="s">
        <v>21</v>
      </c>
      <c r="E37" s="20"/>
      <c r="F37" s="21"/>
      <c r="G37" s="21"/>
      <c r="H37" s="21"/>
      <c r="I37" s="21"/>
      <c r="J37" s="21"/>
      <c r="K37" s="33"/>
      <c r="L37" s="21"/>
      <c r="M37" s="21"/>
      <c r="N37" s="21"/>
      <c r="O37" s="21"/>
      <c r="P37" s="21"/>
      <c r="Q37" s="21"/>
      <c r="R37" s="21"/>
      <c r="S37" s="35"/>
      <c r="T37" s="15">
        <f t="shared" si="1"/>
        <v>0</v>
      </c>
      <c r="U37" s="22"/>
      <c r="V37" s="22"/>
      <c r="W37" s="15">
        <f t="shared" si="0"/>
        <v>0</v>
      </c>
      <c r="X37" s="22"/>
      <c r="Y37" s="55"/>
      <c r="Z37" s="16">
        <f t="shared" si="2"/>
        <v>0</v>
      </c>
      <c r="AA37" s="59"/>
      <c r="AB37" s="60"/>
      <c r="AC37" s="63">
        <f t="shared" si="3"/>
        <v>0</v>
      </c>
      <c r="AD37" s="15">
        <f t="shared" si="4"/>
        <v>0</v>
      </c>
      <c r="AE37" s="15" t="str">
        <f t="shared" si="5"/>
        <v>Neakt.</v>
      </c>
    </row>
    <row r="38" spans="1:31" ht="16.5" thickTop="1" thickBot="1" x14ac:dyDescent="0.3">
      <c r="A38" s="30">
        <v>33</v>
      </c>
      <c r="B38" s="28">
        <v>14</v>
      </c>
      <c r="C38" s="18">
        <v>2019</v>
      </c>
      <c r="D38" s="19" t="s">
        <v>21</v>
      </c>
      <c r="E38" s="20"/>
      <c r="F38" s="21"/>
      <c r="G38" s="21"/>
      <c r="H38" s="21"/>
      <c r="I38" s="21"/>
      <c r="J38" s="21"/>
      <c r="K38" s="33"/>
      <c r="L38" s="21"/>
      <c r="M38" s="21"/>
      <c r="N38" s="21"/>
      <c r="O38" s="21"/>
      <c r="P38" s="21"/>
      <c r="Q38" s="21"/>
      <c r="R38" s="21"/>
      <c r="S38" s="35"/>
      <c r="T38" s="15">
        <f t="shared" si="1"/>
        <v>0</v>
      </c>
      <c r="U38" s="22">
        <v>22</v>
      </c>
      <c r="V38" s="22"/>
      <c r="W38" s="15">
        <f t="shared" si="0"/>
        <v>22</v>
      </c>
      <c r="X38" s="22"/>
      <c r="Y38" s="55"/>
      <c r="Z38" s="16">
        <f t="shared" si="2"/>
        <v>0</v>
      </c>
      <c r="AA38" s="59"/>
      <c r="AB38" s="60"/>
      <c r="AC38" s="63">
        <f t="shared" si="3"/>
        <v>0</v>
      </c>
      <c r="AD38" s="15">
        <f t="shared" si="4"/>
        <v>22</v>
      </c>
      <c r="AE38" s="15" t="str">
        <f t="shared" si="5"/>
        <v>F</v>
      </c>
    </row>
    <row r="39" spans="1:31" ht="16.5" thickTop="1" thickBot="1" x14ac:dyDescent="0.3">
      <c r="A39" s="30">
        <v>34</v>
      </c>
      <c r="B39" s="28">
        <v>31</v>
      </c>
      <c r="C39" s="18">
        <v>2019</v>
      </c>
      <c r="D39" s="19" t="s">
        <v>21</v>
      </c>
      <c r="E39" s="20"/>
      <c r="F39" s="21"/>
      <c r="G39" s="21"/>
      <c r="H39" s="21"/>
      <c r="I39" s="21"/>
      <c r="J39" s="21"/>
      <c r="K39" s="33"/>
      <c r="L39" s="21"/>
      <c r="M39" s="21"/>
      <c r="N39" s="21"/>
      <c r="O39" s="21"/>
      <c r="P39" s="21"/>
      <c r="Q39" s="21"/>
      <c r="R39" s="21"/>
      <c r="S39" s="35"/>
      <c r="T39" s="15">
        <f t="shared" si="1"/>
        <v>0</v>
      </c>
      <c r="U39" s="22"/>
      <c r="V39" s="22"/>
      <c r="W39" s="15">
        <f t="shared" si="0"/>
        <v>0</v>
      </c>
      <c r="X39" s="22"/>
      <c r="Y39" s="55"/>
      <c r="Z39" s="16">
        <f t="shared" si="2"/>
        <v>0</v>
      </c>
      <c r="AA39" s="59"/>
      <c r="AB39" s="60"/>
      <c r="AC39" s="63">
        <f t="shared" si="3"/>
        <v>0</v>
      </c>
      <c r="AD39" s="15">
        <f t="shared" si="4"/>
        <v>0</v>
      </c>
      <c r="AE39" s="15" t="str">
        <f t="shared" si="5"/>
        <v>Neakt.</v>
      </c>
    </row>
    <row r="40" spans="1:31" ht="16.5" thickTop="1" thickBot="1" x14ac:dyDescent="0.3">
      <c r="A40" s="30">
        <v>35</v>
      </c>
      <c r="B40" s="28">
        <v>40</v>
      </c>
      <c r="C40" s="18">
        <v>2019</v>
      </c>
      <c r="D40" s="19" t="s">
        <v>21</v>
      </c>
      <c r="E40" s="20"/>
      <c r="F40" s="21"/>
      <c r="G40" s="21"/>
      <c r="H40" s="21"/>
      <c r="I40" s="21"/>
      <c r="J40" s="21"/>
      <c r="K40" s="33"/>
      <c r="L40" s="21"/>
      <c r="M40" s="21"/>
      <c r="N40" s="21"/>
      <c r="O40" s="21"/>
      <c r="P40" s="21"/>
      <c r="Q40" s="21"/>
      <c r="R40" s="21"/>
      <c r="S40" s="35"/>
      <c r="T40" s="15">
        <f t="shared" si="1"/>
        <v>0</v>
      </c>
      <c r="U40" s="22">
        <v>16</v>
      </c>
      <c r="V40" s="22"/>
      <c r="W40" s="15">
        <f t="shared" si="0"/>
        <v>16</v>
      </c>
      <c r="X40" s="22"/>
      <c r="Y40" s="55"/>
      <c r="Z40" s="16">
        <f t="shared" si="2"/>
        <v>0</v>
      </c>
      <c r="AA40" s="59"/>
      <c r="AB40" s="60"/>
      <c r="AC40" s="63">
        <f t="shared" si="3"/>
        <v>0</v>
      </c>
      <c r="AD40" s="15">
        <f t="shared" si="4"/>
        <v>16</v>
      </c>
      <c r="AE40" s="15" t="str">
        <f t="shared" si="5"/>
        <v>F</v>
      </c>
    </row>
    <row r="41" spans="1:31" ht="16.5" thickTop="1" thickBot="1" x14ac:dyDescent="0.3">
      <c r="A41" s="30">
        <v>36</v>
      </c>
      <c r="B41" s="28">
        <v>43</v>
      </c>
      <c r="C41" s="18">
        <v>2019</v>
      </c>
      <c r="D41" s="19" t="s">
        <v>21</v>
      </c>
      <c r="E41" s="20"/>
      <c r="F41" s="21"/>
      <c r="G41" s="21"/>
      <c r="H41" s="21"/>
      <c r="I41" s="21"/>
      <c r="J41" s="21"/>
      <c r="K41" s="33"/>
      <c r="L41" s="21"/>
      <c r="M41" s="21"/>
      <c r="N41" s="21"/>
      <c r="O41" s="21"/>
      <c r="P41" s="21"/>
      <c r="Q41" s="21"/>
      <c r="R41" s="21"/>
      <c r="S41" s="35"/>
      <c r="T41" s="15">
        <f t="shared" si="1"/>
        <v>0</v>
      </c>
      <c r="U41" s="22">
        <v>23</v>
      </c>
      <c r="V41" s="22"/>
      <c r="W41" s="15">
        <f t="shared" si="0"/>
        <v>23</v>
      </c>
      <c r="X41" s="22"/>
      <c r="Y41" s="55"/>
      <c r="Z41" s="16">
        <f t="shared" si="2"/>
        <v>0</v>
      </c>
      <c r="AA41" s="59"/>
      <c r="AB41" s="60"/>
      <c r="AC41" s="63">
        <f t="shared" si="3"/>
        <v>0</v>
      </c>
      <c r="AD41" s="15">
        <f t="shared" si="4"/>
        <v>23</v>
      </c>
      <c r="AE41" s="15" t="str">
        <f t="shared" si="5"/>
        <v>F</v>
      </c>
    </row>
    <row r="42" spans="1:31" ht="16.5" thickTop="1" thickBot="1" x14ac:dyDescent="0.3">
      <c r="A42" s="30">
        <v>37</v>
      </c>
      <c r="B42" s="28">
        <v>53</v>
      </c>
      <c r="C42" s="18">
        <v>2019</v>
      </c>
      <c r="D42" s="19" t="s">
        <v>21</v>
      </c>
      <c r="E42" s="20"/>
      <c r="F42" s="21"/>
      <c r="G42" s="21"/>
      <c r="H42" s="21"/>
      <c r="I42" s="21"/>
      <c r="J42" s="21"/>
      <c r="K42" s="33"/>
      <c r="L42" s="21"/>
      <c r="M42" s="21"/>
      <c r="N42" s="21"/>
      <c r="O42" s="21"/>
      <c r="P42" s="21"/>
      <c r="Q42" s="21"/>
      <c r="R42" s="21"/>
      <c r="S42" s="35"/>
      <c r="T42" s="15">
        <f t="shared" si="1"/>
        <v>0</v>
      </c>
      <c r="U42" s="22"/>
      <c r="V42" s="22"/>
      <c r="W42" s="15">
        <f t="shared" si="0"/>
        <v>0</v>
      </c>
      <c r="X42" s="22"/>
      <c r="Y42" s="55"/>
      <c r="Z42" s="16">
        <f t="shared" si="2"/>
        <v>0</v>
      </c>
      <c r="AA42" s="59"/>
      <c r="AB42" s="60"/>
      <c r="AC42" s="63">
        <f t="shared" si="3"/>
        <v>0</v>
      </c>
      <c r="AD42" s="15">
        <f t="shared" si="4"/>
        <v>0</v>
      </c>
      <c r="AE42" s="15" t="str">
        <f t="shared" si="5"/>
        <v>Neakt.</v>
      </c>
    </row>
    <row r="43" spans="1:31" ht="16.5" thickTop="1" thickBot="1" x14ac:dyDescent="0.3">
      <c r="A43" s="30">
        <v>38</v>
      </c>
      <c r="B43" s="28">
        <v>58</v>
      </c>
      <c r="C43" s="18">
        <v>2019</v>
      </c>
      <c r="D43" s="19" t="s">
        <v>21</v>
      </c>
      <c r="E43" s="20"/>
      <c r="F43" s="21"/>
      <c r="G43" s="21"/>
      <c r="H43" s="21"/>
      <c r="I43" s="21"/>
      <c r="J43" s="21"/>
      <c r="K43" s="33"/>
      <c r="L43" s="21"/>
      <c r="M43" s="21"/>
      <c r="N43" s="21"/>
      <c r="O43" s="21"/>
      <c r="P43" s="21"/>
      <c r="Q43" s="21"/>
      <c r="R43" s="21"/>
      <c r="S43" s="35"/>
      <c r="T43" s="15">
        <f t="shared" si="1"/>
        <v>0</v>
      </c>
      <c r="U43" s="22"/>
      <c r="V43" s="22"/>
      <c r="W43" s="15">
        <f t="shared" si="0"/>
        <v>0</v>
      </c>
      <c r="X43" s="22"/>
      <c r="Y43" s="55"/>
      <c r="Z43" s="16">
        <f t="shared" si="2"/>
        <v>0</v>
      </c>
      <c r="AA43" s="59"/>
      <c r="AB43" s="60"/>
      <c r="AC43" s="63">
        <f t="shared" si="3"/>
        <v>0</v>
      </c>
      <c r="AD43" s="15">
        <f t="shared" si="4"/>
        <v>0</v>
      </c>
      <c r="AE43" s="15" t="str">
        <f t="shared" si="5"/>
        <v>Neakt.</v>
      </c>
    </row>
    <row r="44" spans="1:31" ht="16.5" thickTop="1" thickBot="1" x14ac:dyDescent="0.3">
      <c r="A44" s="69">
        <v>39</v>
      </c>
      <c r="B44" s="70">
        <v>12</v>
      </c>
      <c r="C44" s="71">
        <v>2018</v>
      </c>
      <c r="D44" s="19" t="s">
        <v>21</v>
      </c>
      <c r="E44" s="72"/>
      <c r="F44" s="73"/>
      <c r="G44" s="73"/>
      <c r="H44" s="73"/>
      <c r="I44" s="73"/>
      <c r="J44" s="73"/>
      <c r="K44" s="74"/>
      <c r="L44" s="73"/>
      <c r="M44" s="73"/>
      <c r="N44" s="73"/>
      <c r="O44" s="73"/>
      <c r="P44" s="73"/>
      <c r="Q44" s="73"/>
      <c r="R44" s="73"/>
      <c r="S44" s="75"/>
      <c r="T44" s="15">
        <f t="shared" si="1"/>
        <v>0</v>
      </c>
      <c r="U44" s="76"/>
      <c r="V44" s="76"/>
      <c r="W44" s="15">
        <f t="shared" si="0"/>
        <v>0</v>
      </c>
      <c r="X44" s="76"/>
      <c r="Y44" s="77"/>
      <c r="Z44" s="16">
        <f t="shared" si="2"/>
        <v>0</v>
      </c>
      <c r="AA44" s="78"/>
      <c r="AB44" s="79"/>
      <c r="AC44" s="63">
        <f t="shared" si="3"/>
        <v>0</v>
      </c>
      <c r="AD44" s="15">
        <f t="shared" si="4"/>
        <v>0</v>
      </c>
      <c r="AE44" s="15" t="str">
        <f t="shared" si="5"/>
        <v>Neakt.</v>
      </c>
    </row>
    <row r="45" spans="1:31" ht="16.5" thickTop="1" thickBot="1" x14ac:dyDescent="0.3">
      <c r="A45" s="69">
        <v>40</v>
      </c>
      <c r="B45" s="70">
        <v>36</v>
      </c>
      <c r="C45" s="71">
        <v>2018</v>
      </c>
      <c r="D45" s="19" t="s">
        <v>21</v>
      </c>
      <c r="E45" s="72"/>
      <c r="F45" s="73"/>
      <c r="G45" s="73"/>
      <c r="H45" s="73"/>
      <c r="I45" s="73"/>
      <c r="J45" s="73"/>
      <c r="K45" s="74"/>
      <c r="L45" s="73"/>
      <c r="M45" s="73"/>
      <c r="N45" s="73"/>
      <c r="O45" s="73"/>
      <c r="P45" s="73"/>
      <c r="Q45" s="73"/>
      <c r="R45" s="73"/>
      <c r="S45" s="75"/>
      <c r="T45" s="15">
        <f t="shared" si="1"/>
        <v>0</v>
      </c>
      <c r="U45" s="76">
        <v>18</v>
      </c>
      <c r="V45" s="76"/>
      <c r="W45" s="15">
        <f t="shared" si="0"/>
        <v>18</v>
      </c>
      <c r="X45" s="76"/>
      <c r="Y45" s="77"/>
      <c r="Z45" s="16">
        <f t="shared" si="2"/>
        <v>0</v>
      </c>
      <c r="AA45" s="78"/>
      <c r="AB45" s="79"/>
      <c r="AC45" s="63">
        <f t="shared" si="3"/>
        <v>0</v>
      </c>
      <c r="AD45" s="15">
        <f t="shared" si="4"/>
        <v>18</v>
      </c>
      <c r="AE45" s="15" t="str">
        <f t="shared" si="5"/>
        <v>F</v>
      </c>
    </row>
    <row r="46" spans="1:31" ht="16.5" thickTop="1" thickBot="1" x14ac:dyDescent="0.3">
      <c r="A46" s="69">
        <v>41</v>
      </c>
      <c r="B46" s="70">
        <v>28</v>
      </c>
      <c r="C46" s="71">
        <v>2017</v>
      </c>
      <c r="D46" s="19" t="s">
        <v>21</v>
      </c>
      <c r="E46" s="72"/>
      <c r="F46" s="73"/>
      <c r="G46" s="73"/>
      <c r="H46" s="73"/>
      <c r="I46" s="73"/>
      <c r="J46" s="73"/>
      <c r="K46" s="74"/>
      <c r="L46" s="73"/>
      <c r="M46" s="73"/>
      <c r="N46" s="73"/>
      <c r="O46" s="73"/>
      <c r="P46" s="73"/>
      <c r="Q46" s="73"/>
      <c r="R46" s="73"/>
      <c r="S46" s="75"/>
      <c r="T46" s="15">
        <f t="shared" si="1"/>
        <v>0</v>
      </c>
      <c r="U46" s="80">
        <v>23</v>
      </c>
      <c r="V46" s="76"/>
      <c r="W46" s="15">
        <f t="shared" si="0"/>
        <v>23</v>
      </c>
      <c r="X46" s="76"/>
      <c r="Y46" s="77"/>
      <c r="Z46" s="16">
        <f t="shared" si="2"/>
        <v>0</v>
      </c>
      <c r="AA46" s="78"/>
      <c r="AB46" s="79"/>
      <c r="AC46" s="63">
        <f t="shared" si="3"/>
        <v>0</v>
      </c>
      <c r="AD46" s="15">
        <f t="shared" si="4"/>
        <v>23</v>
      </c>
      <c r="AE46" s="15" t="str">
        <f t="shared" si="5"/>
        <v>F</v>
      </c>
    </row>
    <row r="47" spans="1:31" ht="16.5" thickTop="1" thickBot="1" x14ac:dyDescent="0.3">
      <c r="A47" s="69">
        <v>42</v>
      </c>
      <c r="B47" s="70">
        <v>54</v>
      </c>
      <c r="C47" s="71">
        <v>2017</v>
      </c>
      <c r="D47" s="19" t="s">
        <v>21</v>
      </c>
      <c r="E47" s="72"/>
      <c r="F47" s="73"/>
      <c r="G47" s="73"/>
      <c r="H47" s="73"/>
      <c r="I47" s="73"/>
      <c r="J47" s="73"/>
      <c r="K47" s="74"/>
      <c r="L47" s="73"/>
      <c r="M47" s="73"/>
      <c r="N47" s="73"/>
      <c r="O47" s="73"/>
      <c r="P47" s="73"/>
      <c r="Q47" s="73"/>
      <c r="R47" s="73"/>
      <c r="S47" s="75"/>
      <c r="T47" s="15">
        <f t="shared" si="1"/>
        <v>0</v>
      </c>
      <c r="U47" s="76"/>
      <c r="V47" s="76"/>
      <c r="W47" s="15">
        <f t="shared" si="0"/>
        <v>0</v>
      </c>
      <c r="X47" s="76"/>
      <c r="Y47" s="77"/>
      <c r="Z47" s="16">
        <f t="shared" si="2"/>
        <v>0</v>
      </c>
      <c r="AA47" s="78"/>
      <c r="AB47" s="79"/>
      <c r="AC47" s="63">
        <f t="shared" si="3"/>
        <v>0</v>
      </c>
      <c r="AD47" s="15">
        <f t="shared" si="4"/>
        <v>0</v>
      </c>
      <c r="AE47" s="15" t="str">
        <f t="shared" si="5"/>
        <v>Neakt.</v>
      </c>
    </row>
    <row r="48" spans="1:31" ht="16.5" thickTop="1" thickBot="1" x14ac:dyDescent="0.3">
      <c r="A48" s="69">
        <v>43</v>
      </c>
      <c r="B48" s="70">
        <v>55</v>
      </c>
      <c r="C48" s="71">
        <v>2017</v>
      </c>
      <c r="D48" s="19" t="s">
        <v>21</v>
      </c>
      <c r="E48" s="72"/>
      <c r="F48" s="73"/>
      <c r="G48" s="73"/>
      <c r="H48" s="73"/>
      <c r="I48" s="73"/>
      <c r="J48" s="73"/>
      <c r="K48" s="74"/>
      <c r="L48" s="73"/>
      <c r="M48" s="73"/>
      <c r="N48" s="73"/>
      <c r="O48" s="73"/>
      <c r="P48" s="73"/>
      <c r="Q48" s="73"/>
      <c r="R48" s="73"/>
      <c r="S48" s="75"/>
      <c r="T48" s="15">
        <f t="shared" si="1"/>
        <v>0</v>
      </c>
      <c r="U48" s="76">
        <v>13</v>
      </c>
      <c r="V48" s="76"/>
      <c r="W48" s="15">
        <f t="shared" si="0"/>
        <v>13</v>
      </c>
      <c r="X48" s="76"/>
      <c r="Y48" s="77"/>
      <c r="Z48" s="16">
        <f t="shared" si="2"/>
        <v>0</v>
      </c>
      <c r="AA48" s="78"/>
      <c r="AB48" s="79"/>
      <c r="AC48" s="63">
        <f t="shared" si="3"/>
        <v>0</v>
      </c>
      <c r="AD48" s="15">
        <f t="shared" si="4"/>
        <v>13</v>
      </c>
      <c r="AE48" s="15" t="str">
        <f t="shared" si="5"/>
        <v>F</v>
      </c>
    </row>
    <row r="49" spans="1:31" ht="16.5" thickTop="1" thickBot="1" x14ac:dyDescent="0.3">
      <c r="A49" s="31">
        <v>44</v>
      </c>
      <c r="B49" s="29">
        <v>75</v>
      </c>
      <c r="C49" s="24">
        <v>2017</v>
      </c>
      <c r="D49" s="25" t="s">
        <v>21</v>
      </c>
      <c r="E49" s="52"/>
      <c r="F49" s="53"/>
      <c r="G49" s="53"/>
      <c r="H49" s="53"/>
      <c r="I49" s="53"/>
      <c r="J49" s="53"/>
      <c r="K49" s="54"/>
      <c r="L49" s="53"/>
      <c r="M49" s="53"/>
      <c r="N49" s="53"/>
      <c r="O49" s="53"/>
      <c r="P49" s="53"/>
      <c r="Q49" s="53"/>
      <c r="R49" s="53"/>
      <c r="S49" s="48"/>
      <c r="T49" s="8">
        <f t="shared" si="1"/>
        <v>0</v>
      </c>
      <c r="U49" s="26"/>
      <c r="V49" s="81"/>
      <c r="W49" s="8">
        <f t="shared" si="0"/>
        <v>0</v>
      </c>
      <c r="X49" s="26"/>
      <c r="Y49" s="56"/>
      <c r="Z49" s="8">
        <f t="shared" si="2"/>
        <v>0</v>
      </c>
      <c r="AA49" s="61"/>
      <c r="AB49" s="62"/>
      <c r="AC49" s="68">
        <f t="shared" si="3"/>
        <v>0</v>
      </c>
      <c r="AD49" s="8">
        <f t="shared" si="4"/>
        <v>0</v>
      </c>
      <c r="AE49" s="8" t="str">
        <f t="shared" si="5"/>
        <v>Neakt.</v>
      </c>
    </row>
    <row r="50" spans="1:31" ht="15.75" thickTop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</row>
    <row r="65" s="51" customFormat="1" x14ac:dyDescent="0.25"/>
    <row r="66" s="51" customFormat="1" x14ac:dyDescent="0.25"/>
    <row r="67" s="51" customFormat="1" x14ac:dyDescent="0.25"/>
    <row r="68" s="51" customFormat="1" x14ac:dyDescent="0.25"/>
    <row r="69" s="51" customFormat="1" x14ac:dyDescent="0.25"/>
    <row r="70" s="51" customFormat="1" x14ac:dyDescent="0.25"/>
    <row r="71" s="51" customFormat="1" x14ac:dyDescent="0.25"/>
    <row r="72" s="51" customFormat="1" x14ac:dyDescent="0.25"/>
    <row r="73" s="51" customFormat="1" x14ac:dyDescent="0.25"/>
    <row r="74" s="51" customFormat="1" x14ac:dyDescent="0.25"/>
    <row r="75" s="51" customFormat="1" x14ac:dyDescent="0.25"/>
    <row r="76" s="51" customFormat="1" x14ac:dyDescent="0.25"/>
    <row r="77" s="51" customFormat="1" x14ac:dyDescent="0.25"/>
    <row r="78" s="51" customFormat="1" x14ac:dyDescent="0.25"/>
    <row r="79" s="51" customFormat="1" x14ac:dyDescent="0.25"/>
    <row r="80" s="51" customFormat="1" x14ac:dyDescent="0.25"/>
    <row r="81" s="51" customFormat="1" x14ac:dyDescent="0.25"/>
    <row r="82" s="51" customFormat="1" x14ac:dyDescent="0.25"/>
    <row r="83" s="51" customFormat="1" x14ac:dyDescent="0.25"/>
    <row r="84" s="51" customFormat="1" x14ac:dyDescent="0.25"/>
    <row r="85" s="51" customFormat="1" x14ac:dyDescent="0.25"/>
    <row r="86" s="51" customFormat="1" x14ac:dyDescent="0.25"/>
    <row r="87" s="51" customFormat="1" x14ac:dyDescent="0.25"/>
    <row r="88" s="51" customFormat="1" x14ac:dyDescent="0.25"/>
    <row r="89" s="51" customFormat="1" x14ac:dyDescent="0.25"/>
    <row r="90" s="51" customFormat="1" x14ac:dyDescent="0.25"/>
    <row r="91" s="51" customFormat="1" x14ac:dyDescent="0.25"/>
    <row r="92" s="51" customFormat="1" x14ac:dyDescent="0.25"/>
    <row r="93" s="51" customFormat="1" x14ac:dyDescent="0.25"/>
    <row r="94" s="51" customFormat="1" x14ac:dyDescent="0.25"/>
    <row r="95" s="51" customFormat="1" x14ac:dyDescent="0.25"/>
    <row r="96" s="51" customFormat="1" x14ac:dyDescent="0.25"/>
    <row r="97" s="51" customFormat="1" x14ac:dyDescent="0.25"/>
    <row r="98" s="51" customFormat="1" x14ac:dyDescent="0.25"/>
    <row r="99" s="51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100:AE1048576 AE1:AE49">
    <cfRule type="containsText" dxfId="0" priority="5" operator="containsText" text="F">
      <formula>NOT(ISERROR(SEARCH("F",AE1)))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opLeftCell="A10" workbookViewId="0">
      <selection activeCell="H1" sqref="H1:H44"/>
    </sheetView>
  </sheetViews>
  <sheetFormatPr defaultRowHeight="15" x14ac:dyDescent="0.25"/>
  <sheetData>
    <row r="1" spans="1:8" x14ac:dyDescent="0.25">
      <c r="A1">
        <v>1</v>
      </c>
      <c r="B1">
        <v>1</v>
      </c>
      <c r="C1">
        <v>2020</v>
      </c>
      <c r="D1" t="s">
        <v>36</v>
      </c>
      <c r="E1" t="s">
        <v>37</v>
      </c>
      <c r="G1" t="str">
        <f>CONCATENATE(D1, " ", E1)</f>
        <v>Ana Babović</v>
      </c>
      <c r="H1" t="s">
        <v>120</v>
      </c>
    </row>
    <row r="2" spans="1:8" x14ac:dyDescent="0.25">
      <c r="A2">
        <v>2</v>
      </c>
      <c r="B2">
        <v>2</v>
      </c>
      <c r="C2">
        <v>2020</v>
      </c>
      <c r="D2" t="s">
        <v>38</v>
      </c>
      <c r="E2" t="s">
        <v>39</v>
      </c>
      <c r="G2" t="str">
        <f t="shared" ref="G2:G44" si="0">CONCATENATE(D2, " ", E2)</f>
        <v>Andrijana Arsović</v>
      </c>
      <c r="H2" t="s">
        <v>121</v>
      </c>
    </row>
    <row r="3" spans="1:8" x14ac:dyDescent="0.25">
      <c r="A3">
        <v>3</v>
      </c>
      <c r="B3">
        <v>3</v>
      </c>
      <c r="C3">
        <v>2020</v>
      </c>
      <c r="D3" t="s">
        <v>40</v>
      </c>
      <c r="E3" t="s">
        <v>41</v>
      </c>
      <c r="G3" t="str">
        <f t="shared" si="0"/>
        <v>Maja Vuković</v>
      </c>
      <c r="H3" t="s">
        <v>122</v>
      </c>
    </row>
    <row r="4" spans="1:8" x14ac:dyDescent="0.25">
      <c r="A4">
        <v>4</v>
      </c>
      <c r="B4">
        <v>5</v>
      </c>
      <c r="C4">
        <v>2020</v>
      </c>
      <c r="D4" t="s">
        <v>42</v>
      </c>
      <c r="E4" t="s">
        <v>43</v>
      </c>
      <c r="G4" t="str">
        <f t="shared" si="0"/>
        <v>Aleksandra Rajković</v>
      </c>
      <c r="H4" t="s">
        <v>123</v>
      </c>
    </row>
    <row r="5" spans="1:8" x14ac:dyDescent="0.25">
      <c r="A5">
        <v>5</v>
      </c>
      <c r="B5">
        <v>6</v>
      </c>
      <c r="C5">
        <v>2020</v>
      </c>
      <c r="D5" t="s">
        <v>44</v>
      </c>
      <c r="E5" t="s">
        <v>45</v>
      </c>
      <c r="G5" t="str">
        <f t="shared" si="0"/>
        <v>Milica Bojović</v>
      </c>
      <c r="H5" t="s">
        <v>124</v>
      </c>
    </row>
    <row r="6" spans="1:8" x14ac:dyDescent="0.25">
      <c r="A6">
        <v>6</v>
      </c>
      <c r="B6">
        <v>7</v>
      </c>
      <c r="C6">
        <v>2020</v>
      </c>
      <c r="D6" t="s">
        <v>46</v>
      </c>
      <c r="E6" t="s">
        <v>47</v>
      </c>
      <c r="G6" t="str">
        <f t="shared" si="0"/>
        <v>Monika Radović</v>
      </c>
      <c r="H6" t="s">
        <v>125</v>
      </c>
    </row>
    <row r="7" spans="1:8" x14ac:dyDescent="0.25">
      <c r="A7">
        <v>7</v>
      </c>
      <c r="B7">
        <v>10</v>
      </c>
      <c r="C7">
        <v>2020</v>
      </c>
      <c r="D7" t="s">
        <v>48</v>
      </c>
      <c r="E7" t="s">
        <v>49</v>
      </c>
      <c r="G7" t="str">
        <f t="shared" si="0"/>
        <v>Petra Čelebić</v>
      </c>
      <c r="H7" t="s">
        <v>126</v>
      </c>
    </row>
    <row r="8" spans="1:8" x14ac:dyDescent="0.25">
      <c r="A8">
        <v>8</v>
      </c>
      <c r="B8">
        <v>11</v>
      </c>
      <c r="C8">
        <v>2020</v>
      </c>
      <c r="D8" t="s">
        <v>50</v>
      </c>
      <c r="E8" t="s">
        <v>51</v>
      </c>
      <c r="G8" t="str">
        <f t="shared" si="0"/>
        <v>Jovan Mirković</v>
      </c>
      <c r="H8" t="s">
        <v>127</v>
      </c>
    </row>
    <row r="9" spans="1:8" x14ac:dyDescent="0.25">
      <c r="A9">
        <v>9</v>
      </c>
      <c r="B9">
        <v>12</v>
      </c>
      <c r="C9">
        <v>2020</v>
      </c>
      <c r="D9" t="s">
        <v>52</v>
      </c>
      <c r="E9" t="s">
        <v>53</v>
      </c>
      <c r="G9" t="str">
        <f t="shared" si="0"/>
        <v>Julija Petrović</v>
      </c>
      <c r="H9" t="s">
        <v>128</v>
      </c>
    </row>
    <row r="10" spans="1:8" x14ac:dyDescent="0.25">
      <c r="A10">
        <v>10</v>
      </c>
      <c r="B10">
        <v>14</v>
      </c>
      <c r="C10">
        <v>2020</v>
      </c>
      <c r="D10" t="s">
        <v>54</v>
      </c>
      <c r="E10" t="s">
        <v>55</v>
      </c>
      <c r="G10" t="str">
        <f t="shared" si="0"/>
        <v>Ognjen Jovović</v>
      </c>
      <c r="H10" t="s">
        <v>129</v>
      </c>
    </row>
    <row r="11" spans="1:8" x14ac:dyDescent="0.25">
      <c r="A11">
        <v>11</v>
      </c>
      <c r="B11">
        <v>16</v>
      </c>
      <c r="C11">
        <v>2020</v>
      </c>
      <c r="D11" t="s">
        <v>56</v>
      </c>
      <c r="E11" t="s">
        <v>57</v>
      </c>
      <c r="G11" t="str">
        <f t="shared" si="0"/>
        <v>Tatjana Minić</v>
      </c>
      <c r="H11" t="s">
        <v>130</v>
      </c>
    </row>
    <row r="12" spans="1:8" x14ac:dyDescent="0.25">
      <c r="A12">
        <v>12</v>
      </c>
      <c r="B12">
        <v>18</v>
      </c>
      <c r="C12">
        <v>2020</v>
      </c>
      <c r="D12" t="s">
        <v>58</v>
      </c>
      <c r="E12" t="s">
        <v>59</v>
      </c>
      <c r="G12" t="str">
        <f t="shared" si="0"/>
        <v>Nikolina Tanjević</v>
      </c>
      <c r="H12" t="s">
        <v>131</v>
      </c>
    </row>
    <row r="13" spans="1:8" x14ac:dyDescent="0.25">
      <c r="A13">
        <v>13</v>
      </c>
      <c r="B13">
        <v>19</v>
      </c>
      <c r="C13">
        <v>2020</v>
      </c>
      <c r="D13" t="s">
        <v>60</v>
      </c>
      <c r="E13" t="s">
        <v>61</v>
      </c>
      <c r="G13" t="str">
        <f t="shared" si="0"/>
        <v>Aldijana Omerović</v>
      </c>
      <c r="H13" t="s">
        <v>132</v>
      </c>
    </row>
    <row r="14" spans="1:8" x14ac:dyDescent="0.25">
      <c r="A14">
        <v>14</v>
      </c>
      <c r="B14">
        <v>20</v>
      </c>
      <c r="C14">
        <v>2020</v>
      </c>
      <c r="D14" t="s">
        <v>62</v>
      </c>
      <c r="E14" t="s">
        <v>63</v>
      </c>
      <c r="G14" t="str">
        <f t="shared" si="0"/>
        <v>Tijana Tomić</v>
      </c>
      <c r="H14" t="s">
        <v>133</v>
      </c>
    </row>
    <row r="15" spans="1:8" x14ac:dyDescent="0.25">
      <c r="A15">
        <v>15</v>
      </c>
      <c r="B15">
        <v>21</v>
      </c>
      <c r="C15">
        <v>2020</v>
      </c>
      <c r="D15" t="s">
        <v>62</v>
      </c>
      <c r="E15" t="s">
        <v>64</v>
      </c>
      <c r="G15" t="str">
        <f t="shared" si="0"/>
        <v>Tijana Šćekić</v>
      </c>
      <c r="H15" t="s">
        <v>134</v>
      </c>
    </row>
    <row r="16" spans="1:8" x14ac:dyDescent="0.25">
      <c r="A16">
        <v>16</v>
      </c>
      <c r="B16">
        <v>22</v>
      </c>
      <c r="C16">
        <v>2020</v>
      </c>
      <c r="D16" t="s">
        <v>65</v>
      </c>
      <c r="E16" t="s">
        <v>66</v>
      </c>
      <c r="G16" t="str">
        <f t="shared" si="0"/>
        <v>Marko Salijević</v>
      </c>
      <c r="H16" t="s">
        <v>135</v>
      </c>
    </row>
    <row r="17" spans="1:8" x14ac:dyDescent="0.25">
      <c r="A17">
        <v>17</v>
      </c>
      <c r="B17">
        <v>25</v>
      </c>
      <c r="C17">
        <v>2020</v>
      </c>
      <c r="D17" t="s">
        <v>67</v>
      </c>
      <c r="E17" t="s">
        <v>68</v>
      </c>
      <c r="G17" t="str">
        <f t="shared" si="0"/>
        <v>Robert Camaj</v>
      </c>
      <c r="H17" t="s">
        <v>136</v>
      </c>
    </row>
    <row r="18" spans="1:8" x14ac:dyDescent="0.25">
      <c r="A18">
        <v>18</v>
      </c>
      <c r="B18">
        <v>27</v>
      </c>
      <c r="C18">
        <v>2020</v>
      </c>
      <c r="D18" t="s">
        <v>69</v>
      </c>
      <c r="E18" t="s">
        <v>68</v>
      </c>
      <c r="G18" t="str">
        <f t="shared" si="0"/>
        <v>Kristina Camaj</v>
      </c>
      <c r="H18" t="s">
        <v>137</v>
      </c>
    </row>
    <row r="19" spans="1:8" x14ac:dyDescent="0.25">
      <c r="A19">
        <v>19</v>
      </c>
      <c r="B19">
        <v>29</v>
      </c>
      <c r="C19">
        <v>2020</v>
      </c>
      <c r="D19" t="s">
        <v>70</v>
      </c>
      <c r="E19" t="s">
        <v>71</v>
      </c>
      <c r="G19" t="str">
        <f t="shared" si="0"/>
        <v>Anđela Ristić</v>
      </c>
      <c r="H19" t="s">
        <v>138</v>
      </c>
    </row>
    <row r="20" spans="1:8" x14ac:dyDescent="0.25">
      <c r="A20">
        <v>20</v>
      </c>
      <c r="B20">
        <v>32</v>
      </c>
      <c r="C20">
        <v>2020</v>
      </c>
      <c r="D20" t="s">
        <v>72</v>
      </c>
      <c r="E20" t="s">
        <v>73</v>
      </c>
      <c r="G20" t="str">
        <f t="shared" si="0"/>
        <v>Jovana Radulović</v>
      </c>
      <c r="H20" t="s">
        <v>139</v>
      </c>
    </row>
    <row r="21" spans="1:8" x14ac:dyDescent="0.25">
      <c r="A21">
        <v>21</v>
      </c>
      <c r="B21">
        <v>36</v>
      </c>
      <c r="C21">
        <v>2020</v>
      </c>
      <c r="D21" t="s">
        <v>74</v>
      </c>
      <c r="E21" t="s">
        <v>45</v>
      </c>
      <c r="G21" t="str">
        <f t="shared" si="0"/>
        <v>Luka Bojović</v>
      </c>
      <c r="H21" t="s">
        <v>140</v>
      </c>
    </row>
    <row r="22" spans="1:8" x14ac:dyDescent="0.25">
      <c r="A22">
        <v>22</v>
      </c>
      <c r="B22">
        <v>37</v>
      </c>
      <c r="C22">
        <v>2020</v>
      </c>
      <c r="D22" t="s">
        <v>75</v>
      </c>
      <c r="E22" t="s">
        <v>76</v>
      </c>
      <c r="G22" t="str">
        <f t="shared" si="0"/>
        <v>Rina Dedvukaj</v>
      </c>
      <c r="H22" t="s">
        <v>141</v>
      </c>
    </row>
    <row r="23" spans="1:8" x14ac:dyDescent="0.25">
      <c r="A23">
        <v>23</v>
      </c>
      <c r="B23">
        <v>38</v>
      </c>
      <c r="C23">
        <v>2020</v>
      </c>
      <c r="D23" t="s">
        <v>77</v>
      </c>
      <c r="E23" t="s">
        <v>78</v>
      </c>
      <c r="G23" t="str">
        <f t="shared" si="0"/>
        <v>Marjana Milošević</v>
      </c>
      <c r="H23" t="s">
        <v>142</v>
      </c>
    </row>
    <row r="24" spans="1:8" x14ac:dyDescent="0.25">
      <c r="A24">
        <v>24</v>
      </c>
      <c r="B24">
        <v>41</v>
      </c>
      <c r="C24">
        <v>2020</v>
      </c>
      <c r="D24" t="s">
        <v>79</v>
      </c>
      <c r="E24" t="s">
        <v>80</v>
      </c>
      <c r="G24" t="str">
        <f t="shared" si="0"/>
        <v>Sara Saveljić</v>
      </c>
      <c r="H24" t="s">
        <v>143</v>
      </c>
    </row>
    <row r="25" spans="1:8" x14ac:dyDescent="0.25">
      <c r="A25">
        <v>25</v>
      </c>
      <c r="B25">
        <v>42</v>
      </c>
      <c r="C25">
        <v>2020</v>
      </c>
      <c r="D25" t="s">
        <v>81</v>
      </c>
      <c r="E25" t="s">
        <v>82</v>
      </c>
      <c r="G25" t="str">
        <f t="shared" si="0"/>
        <v>Lidija Zeković</v>
      </c>
      <c r="H25" t="s">
        <v>144</v>
      </c>
    </row>
    <row r="26" spans="1:8" x14ac:dyDescent="0.25">
      <c r="A26">
        <v>26</v>
      </c>
      <c r="B26">
        <v>45</v>
      </c>
      <c r="C26">
        <v>2020</v>
      </c>
      <c r="D26" t="s">
        <v>83</v>
      </c>
      <c r="E26" t="s">
        <v>84</v>
      </c>
      <c r="G26" t="str">
        <f t="shared" si="0"/>
        <v>Radovan Baltić</v>
      </c>
      <c r="H26" t="s">
        <v>145</v>
      </c>
    </row>
    <row r="27" spans="1:8" x14ac:dyDescent="0.25">
      <c r="A27">
        <v>27</v>
      </c>
      <c r="B27">
        <v>46</v>
      </c>
      <c r="C27">
        <v>2020</v>
      </c>
      <c r="D27" t="s">
        <v>85</v>
      </c>
      <c r="E27" t="s">
        <v>86</v>
      </c>
      <c r="G27" t="str">
        <f t="shared" si="0"/>
        <v>Anastasija Tomašević</v>
      </c>
      <c r="H27" t="s">
        <v>146</v>
      </c>
    </row>
    <row r="28" spans="1:8" x14ac:dyDescent="0.25">
      <c r="A28">
        <v>28</v>
      </c>
      <c r="B28">
        <v>47</v>
      </c>
      <c r="C28">
        <v>2020</v>
      </c>
      <c r="D28" t="s">
        <v>87</v>
      </c>
      <c r="E28" t="s">
        <v>88</v>
      </c>
      <c r="G28" t="str">
        <f t="shared" si="0"/>
        <v>Danilo Mrvaljević</v>
      </c>
      <c r="H28" t="s">
        <v>147</v>
      </c>
    </row>
    <row r="29" spans="1:8" x14ac:dyDescent="0.25">
      <c r="A29">
        <v>29</v>
      </c>
      <c r="B29">
        <v>49</v>
      </c>
      <c r="C29">
        <v>2020</v>
      </c>
      <c r="D29" t="s">
        <v>89</v>
      </c>
      <c r="E29" t="s">
        <v>90</v>
      </c>
      <c r="G29" t="str">
        <f t="shared" si="0"/>
        <v>Arta Đoković</v>
      </c>
      <c r="H29" t="s">
        <v>148</v>
      </c>
    </row>
    <row r="30" spans="1:8" x14ac:dyDescent="0.25">
      <c r="A30">
        <v>30</v>
      </c>
      <c r="B30">
        <v>50</v>
      </c>
      <c r="C30">
        <v>2020</v>
      </c>
      <c r="D30" t="s">
        <v>91</v>
      </c>
      <c r="E30" t="s">
        <v>92</v>
      </c>
      <c r="G30" t="str">
        <f t="shared" si="0"/>
        <v>Saira Šećerović</v>
      </c>
      <c r="H30" t="s">
        <v>149</v>
      </c>
    </row>
    <row r="31" spans="1:8" x14ac:dyDescent="0.25">
      <c r="A31">
        <v>31</v>
      </c>
      <c r="B31">
        <v>53</v>
      </c>
      <c r="C31">
        <v>2020</v>
      </c>
      <c r="D31" t="s">
        <v>93</v>
      </c>
      <c r="E31" t="s">
        <v>94</v>
      </c>
      <c r="G31" t="str">
        <f t="shared" si="0"/>
        <v>Maša Ašanin</v>
      </c>
      <c r="H31" t="s">
        <v>150</v>
      </c>
    </row>
    <row r="32" spans="1:8" x14ac:dyDescent="0.25">
      <c r="A32">
        <v>32</v>
      </c>
      <c r="B32">
        <v>58</v>
      </c>
      <c r="C32">
        <v>2020</v>
      </c>
      <c r="D32" t="s">
        <v>95</v>
      </c>
      <c r="E32" t="s">
        <v>96</v>
      </c>
      <c r="G32" t="str">
        <f t="shared" si="0"/>
        <v>Mert Bugra Čakmak</v>
      </c>
      <c r="H32" t="s">
        <v>151</v>
      </c>
    </row>
    <row r="33" spans="1:8" x14ac:dyDescent="0.25">
      <c r="A33">
        <v>33</v>
      </c>
      <c r="B33">
        <v>14</v>
      </c>
      <c r="C33">
        <v>2019</v>
      </c>
      <c r="D33" t="s">
        <v>97</v>
      </c>
      <c r="E33" t="s">
        <v>98</v>
      </c>
      <c r="G33" t="str">
        <f t="shared" si="0"/>
        <v>Vedrana Zlaić</v>
      </c>
      <c r="H33" t="s">
        <v>152</v>
      </c>
    </row>
    <row r="34" spans="1:8" x14ac:dyDescent="0.25">
      <c r="A34">
        <v>34</v>
      </c>
      <c r="B34">
        <v>31</v>
      </c>
      <c r="C34">
        <v>2019</v>
      </c>
      <c r="D34" t="s">
        <v>99</v>
      </c>
      <c r="E34" t="s">
        <v>100</v>
      </c>
      <c r="G34" t="str">
        <f t="shared" si="0"/>
        <v>Tamara Terzić</v>
      </c>
      <c r="H34" t="s">
        <v>153</v>
      </c>
    </row>
    <row r="35" spans="1:8" x14ac:dyDescent="0.25">
      <c r="A35">
        <v>35</v>
      </c>
      <c r="B35">
        <v>40</v>
      </c>
      <c r="C35">
        <v>2019</v>
      </c>
      <c r="D35" t="s">
        <v>101</v>
      </c>
      <c r="E35" t="s">
        <v>102</v>
      </c>
      <c r="G35" t="str">
        <f t="shared" si="0"/>
        <v>Đorđe Vukićević</v>
      </c>
      <c r="H35" t="s">
        <v>154</v>
      </c>
    </row>
    <row r="36" spans="1:8" x14ac:dyDescent="0.25">
      <c r="A36">
        <v>36</v>
      </c>
      <c r="B36">
        <v>43</v>
      </c>
      <c r="C36">
        <v>2019</v>
      </c>
      <c r="D36" t="s">
        <v>103</v>
      </c>
      <c r="E36" t="s">
        <v>104</v>
      </c>
      <c r="G36" t="str">
        <f t="shared" si="0"/>
        <v>Miloš Miranović</v>
      </c>
      <c r="H36" t="s">
        <v>33</v>
      </c>
    </row>
    <row r="37" spans="1:8" x14ac:dyDescent="0.25">
      <c r="A37">
        <v>37</v>
      </c>
      <c r="B37">
        <v>53</v>
      </c>
      <c r="C37">
        <v>2019</v>
      </c>
      <c r="D37" t="s">
        <v>105</v>
      </c>
      <c r="E37" t="s">
        <v>106</v>
      </c>
      <c r="G37" t="str">
        <f t="shared" si="0"/>
        <v>Dino Mučić</v>
      </c>
      <c r="H37" t="s">
        <v>155</v>
      </c>
    </row>
    <row r="38" spans="1:8" x14ac:dyDescent="0.25">
      <c r="A38">
        <v>38</v>
      </c>
      <c r="B38">
        <v>58</v>
      </c>
      <c r="C38">
        <v>2019</v>
      </c>
      <c r="D38" t="s">
        <v>107</v>
      </c>
      <c r="E38" t="s">
        <v>108</v>
      </c>
      <c r="G38" t="str">
        <f t="shared" si="0"/>
        <v>Klara Drobnjak</v>
      </c>
      <c r="H38" t="s">
        <v>156</v>
      </c>
    </row>
    <row r="39" spans="1:8" x14ac:dyDescent="0.25">
      <c r="A39">
        <v>39</v>
      </c>
      <c r="B39">
        <v>12</v>
      </c>
      <c r="C39">
        <v>2018</v>
      </c>
      <c r="D39" t="s">
        <v>109</v>
      </c>
      <c r="E39" t="s">
        <v>110</v>
      </c>
      <c r="G39" t="str">
        <f t="shared" si="0"/>
        <v>Almina Kalač</v>
      </c>
      <c r="H39" t="s">
        <v>34</v>
      </c>
    </row>
    <row r="40" spans="1:8" x14ac:dyDescent="0.25">
      <c r="A40">
        <v>40</v>
      </c>
      <c r="B40">
        <v>36</v>
      </c>
      <c r="C40">
        <v>2018</v>
      </c>
      <c r="D40" t="s">
        <v>111</v>
      </c>
      <c r="E40" t="s">
        <v>112</v>
      </c>
      <c r="G40" t="str">
        <f t="shared" si="0"/>
        <v>Marija Milović</v>
      </c>
      <c r="H40" t="s">
        <v>35</v>
      </c>
    </row>
    <row r="41" spans="1:8" x14ac:dyDescent="0.25">
      <c r="A41">
        <v>41</v>
      </c>
      <c r="B41">
        <v>28</v>
      </c>
      <c r="C41">
        <v>2017</v>
      </c>
      <c r="D41" t="s">
        <v>113</v>
      </c>
      <c r="E41" t="s">
        <v>114</v>
      </c>
      <c r="G41" t="str">
        <f t="shared" si="0"/>
        <v>Mustafa Pepić</v>
      </c>
      <c r="H41" t="s">
        <v>31</v>
      </c>
    </row>
    <row r="42" spans="1:8" x14ac:dyDescent="0.25">
      <c r="A42">
        <v>42</v>
      </c>
      <c r="B42">
        <v>54</v>
      </c>
      <c r="C42">
        <v>2017</v>
      </c>
      <c r="D42" t="s">
        <v>115</v>
      </c>
      <c r="E42" t="s">
        <v>116</v>
      </c>
      <c r="G42" t="str">
        <f t="shared" si="0"/>
        <v>Andrea Globarević</v>
      </c>
      <c r="H42" t="s">
        <v>32</v>
      </c>
    </row>
    <row r="43" spans="1:8" x14ac:dyDescent="0.25">
      <c r="A43">
        <v>43</v>
      </c>
      <c r="B43">
        <v>55</v>
      </c>
      <c r="C43">
        <v>2017</v>
      </c>
      <c r="D43" t="s">
        <v>117</v>
      </c>
      <c r="E43" t="s">
        <v>118</v>
      </c>
      <c r="G43" t="str">
        <f t="shared" si="0"/>
        <v>Siniša Mijatović</v>
      </c>
      <c r="H43" t="s">
        <v>157</v>
      </c>
    </row>
    <row r="44" spans="1:8" x14ac:dyDescent="0.25">
      <c r="A44">
        <v>44</v>
      </c>
      <c r="B44">
        <v>75</v>
      </c>
      <c r="C44">
        <v>2017</v>
      </c>
      <c r="D44" t="s">
        <v>119</v>
      </c>
      <c r="E44" t="s">
        <v>73</v>
      </c>
      <c r="G44" t="str">
        <f t="shared" si="0"/>
        <v>Zvezdana Radulović</v>
      </c>
      <c r="H44" t="s">
        <v>158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2022-11-24T10:08:11Z</dcterms:modified>
</cp:coreProperties>
</file>