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15" activeTab="1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<sst xmlns="http://schemas.openxmlformats.org/spreadsheetml/2006/main" count="285" uniqueCount="232">
  <si>
    <t>Ime i prezime</t>
  </si>
  <si>
    <t>K1</t>
  </si>
  <si>
    <t>K1(%)</t>
  </si>
  <si>
    <t>K2</t>
  </si>
  <si>
    <t>K2(%)</t>
  </si>
  <si>
    <t>Prije zavrsnog</t>
  </si>
  <si>
    <t>Popravni K2(%)</t>
  </si>
  <si>
    <t>Popravni K1</t>
  </si>
  <si>
    <t>Popravni K2</t>
  </si>
  <si>
    <t>Popravni K1(%)</t>
  </si>
  <si>
    <t>Zavrsni</t>
  </si>
  <si>
    <t>Popravnizavrsni</t>
  </si>
  <si>
    <t>Ukupno</t>
  </si>
  <si>
    <t>Ocjena</t>
  </si>
  <si>
    <t>Br.Ind</t>
  </si>
  <si>
    <t>Br. Ind</t>
  </si>
  <si>
    <t>9/2017</t>
  </si>
  <si>
    <t>33/2017</t>
  </si>
  <si>
    <t>35/2017</t>
  </si>
  <si>
    <t>1/2016</t>
  </si>
  <si>
    <t>2/2016</t>
  </si>
  <si>
    <t>5/2016</t>
  </si>
  <si>
    <t>6/2016</t>
  </si>
  <si>
    <t>9/2016</t>
  </si>
  <si>
    <t>10/2016</t>
  </si>
  <si>
    <t>13/2016</t>
  </si>
  <si>
    <t>16/2016</t>
  </si>
  <si>
    <t>18/2016</t>
  </si>
  <si>
    <t>20/2016</t>
  </si>
  <si>
    <t>22/2016</t>
  </si>
  <si>
    <t>23/2016</t>
  </si>
  <si>
    <t>24/2016</t>
  </si>
  <si>
    <t>25/2016</t>
  </si>
  <si>
    <t>26/2016</t>
  </si>
  <si>
    <t>27/2016</t>
  </si>
  <si>
    <t>38/2016</t>
  </si>
  <si>
    <t>39/2016</t>
  </si>
  <si>
    <t>40/2016</t>
  </si>
  <si>
    <t>1/2015</t>
  </si>
  <si>
    <t>2/2015</t>
  </si>
  <si>
    <t>4/2015</t>
  </si>
  <si>
    <t>7/2015</t>
  </si>
  <si>
    <t>8/2015</t>
  </si>
  <si>
    <t>12/2015</t>
  </si>
  <si>
    <t>20/2015</t>
  </si>
  <si>
    <t>28/2015</t>
  </si>
  <si>
    <t>37/2015</t>
  </si>
  <si>
    <t>9/2014</t>
  </si>
  <si>
    <t>13/2014</t>
  </si>
  <si>
    <t>16/2014</t>
  </si>
  <si>
    <t>20/2014</t>
  </si>
  <si>
    <t>27/2014</t>
  </si>
  <si>
    <t>35/2014</t>
  </si>
  <si>
    <t>18/2013</t>
  </si>
  <si>
    <t>19/2013</t>
  </si>
  <si>
    <t>19/2004</t>
  </si>
  <si>
    <t>Kaluđerović Filip</t>
  </si>
  <si>
    <t>Ranković Dalibor</t>
  </si>
  <si>
    <t>Veljić Nikola</t>
  </si>
  <si>
    <t>Brakočević Jovana</t>
  </si>
  <si>
    <t>Dejanović Pavle</t>
  </si>
  <si>
    <t>Čukić Radoš</t>
  </si>
  <si>
    <t>Šuković Aleksa</t>
  </si>
  <si>
    <t>Radovanović Aleksa</t>
  </si>
  <si>
    <t>Marniković Robert</t>
  </si>
  <si>
    <t>Bogosavljević Miloš</t>
  </si>
  <si>
    <t>Raičević Filip</t>
  </si>
  <si>
    <t>Perović Stefan</t>
  </si>
  <si>
    <t>Hodžić Deniz</t>
  </si>
  <si>
    <t>Sekulović Radoš</t>
  </si>
  <si>
    <t>Dapčević Ema</t>
  </si>
  <si>
    <t>Trifunović Nikola</t>
  </si>
  <si>
    <t>Planić Veselin</t>
  </si>
  <si>
    <t>Gutić Dragana</t>
  </si>
  <si>
    <t>Sarvan Ranka</t>
  </si>
  <si>
    <t>Raičević Dragana</t>
  </si>
  <si>
    <t>Teofilov Branko</t>
  </si>
  <si>
    <t>Ostojić Sofija</t>
  </si>
  <si>
    <t>Ratković Vasilije</t>
  </si>
  <si>
    <t>Bošković Radivoje</t>
  </si>
  <si>
    <t>Trle Sead</t>
  </si>
  <si>
    <t>Milosavljević Sara</t>
  </si>
  <si>
    <t>Čelebić Luka</t>
  </si>
  <si>
    <t>Vlahović Aleksandar</t>
  </si>
  <si>
    <t>Šćekić Jovana</t>
  </si>
  <si>
    <t>Labudović Milovan</t>
  </si>
  <si>
    <t>Radović Đorđe</t>
  </si>
  <si>
    <t>Todorović Nenad</t>
  </si>
  <si>
    <t>Novčić Stefan</t>
  </si>
  <si>
    <t>Kolić Luka</t>
  </si>
  <si>
    <t>Muminović Selmir</t>
  </si>
  <si>
    <t>Knežević Branislav</t>
  </si>
  <si>
    <t>Harović Damir</t>
  </si>
  <si>
    <t>Bečić Siniša</t>
  </si>
  <si>
    <t>Mihailović Mijat</t>
  </si>
  <si>
    <t>Kljajević Vladimir</t>
  </si>
  <si>
    <t>52/2017</t>
  </si>
  <si>
    <t>Aligrudić Pavle</t>
  </si>
  <si>
    <t>53/2017</t>
  </si>
  <si>
    <t>Krsmanović Nemanja</t>
  </si>
  <si>
    <t>Raičević Pavle</t>
  </si>
  <si>
    <t>7/2016</t>
  </si>
  <si>
    <t>Ćetković Petar</t>
  </si>
  <si>
    <t>Peličić Vaso</t>
  </si>
  <si>
    <t>14/2016</t>
  </si>
  <si>
    <t>Marković Danijela</t>
  </si>
  <si>
    <t>17/2016</t>
  </si>
  <si>
    <t>Ivanović Viktor</t>
  </si>
  <si>
    <t>Mrdak Dušan</t>
  </si>
  <si>
    <t>Božović Ivona</t>
  </si>
  <si>
    <t>Žižić Danijela</t>
  </si>
  <si>
    <t>Veletić Marijana</t>
  </si>
  <si>
    <t>Bojović Anđela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</si>
  <si>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</si>
  <si>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</si>
  <si>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</si>
  <si>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</si>
  <si>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</si>
  <si>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</si>
  <si>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</si>
  <si>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</si>
  <si>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</si>
  <si>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</si>
  <si>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</si>
  <si>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</si>
  <si>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</si>
  <si>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</si>
  <si>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</si>
  <si>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Sutaj Aida</t>
  </si>
  <si>
    <t>Kontić Vladimir</t>
  </si>
  <si>
    <t>42/2016</t>
  </si>
  <si>
    <t>Knežević Iva</t>
  </si>
  <si>
    <t>46/2016</t>
  </si>
  <si>
    <t>Kadić Nikola</t>
  </si>
  <si>
    <t>49/2016</t>
  </si>
  <si>
    <t>Pavlović Teodora</t>
  </si>
  <si>
    <t>50/2016</t>
  </si>
  <si>
    <t>Vujošević Aleksa</t>
  </si>
  <si>
    <t>52/2016</t>
  </si>
  <si>
    <t>Vujović Petar</t>
  </si>
  <si>
    <t>54/2016</t>
  </si>
  <si>
    <t>Mitrić Jelena</t>
  </si>
  <si>
    <t>55/2016</t>
  </si>
  <si>
    <t>Bošković Andrijana</t>
  </si>
  <si>
    <t>6/2015</t>
  </si>
  <si>
    <t>Odžić Amin</t>
  </si>
  <si>
    <t>Vlahović Sofija</t>
  </si>
  <si>
    <t>15/2015</t>
  </si>
  <si>
    <t>Mandić Miljan</t>
  </si>
  <si>
    <t>23/2015</t>
  </si>
  <si>
    <t>Šabović Nela</t>
  </si>
  <si>
    <t>26/2015</t>
  </si>
  <si>
    <t>Laketić Miljan</t>
  </si>
  <si>
    <t>32/2015</t>
  </si>
  <si>
    <t>Duborija Miloš</t>
  </si>
  <si>
    <t>34/2015</t>
  </si>
  <si>
    <t>Nikaljević Vladana</t>
  </si>
  <si>
    <t>36/2015</t>
  </si>
  <si>
    <t>Vreteničić Marko</t>
  </si>
  <si>
    <t>38/2015</t>
  </si>
  <si>
    <t>Matanović Danijela</t>
  </si>
  <si>
    <t>41/2015</t>
  </si>
  <si>
    <t>Raonić Vladimir</t>
  </si>
  <si>
    <t>43/2015</t>
  </si>
  <si>
    <t>Golović Filip</t>
  </si>
  <si>
    <t>17/2014</t>
  </si>
  <si>
    <t>Pavićević Vukosava</t>
  </si>
  <si>
    <t>22/2014</t>
  </si>
  <si>
    <t>Medojević Milena</t>
  </si>
  <si>
    <t>48/2014</t>
  </si>
  <si>
    <t>Praščević Ivana</t>
  </si>
  <si>
    <t>51/2014</t>
  </si>
  <si>
    <t>Radonić Stevan</t>
  </si>
  <si>
    <t>11/2013</t>
  </si>
  <si>
    <t>Nikolić Nađa</t>
  </si>
  <si>
    <t>35/2013</t>
  </si>
  <si>
    <t>Stešević Sonja</t>
  </si>
  <si>
    <t>Jovanović Anđela</t>
  </si>
  <si>
    <t>Delibašić Tamara</t>
  </si>
  <si>
    <t>Vujičić Sandra</t>
  </si>
  <si>
    <t>Vujović Aleksandar</t>
  </si>
  <si>
    <t>9/2015</t>
  </si>
  <si>
    <t>Božović Blažo</t>
  </si>
  <si>
    <t>13/2015</t>
  </si>
  <si>
    <t>Janković Itana</t>
  </si>
  <si>
    <t>17/2015</t>
  </si>
  <si>
    <t>Čampar Gordana</t>
  </si>
  <si>
    <t>27/2015</t>
  </si>
  <si>
    <t>Zlatičanin Jovo</t>
  </si>
  <si>
    <t>29/2015</t>
  </si>
  <si>
    <t>Šćepanović Petar</t>
  </si>
  <si>
    <t>30/2015</t>
  </si>
  <si>
    <t>Jovović Dragana</t>
  </si>
  <si>
    <t>31/2015</t>
  </si>
  <si>
    <t>Merdović Jelena</t>
  </si>
  <si>
    <t>Piper Ivanka</t>
  </si>
  <si>
    <t>1/2014</t>
  </si>
  <si>
    <t>Milašinović Mara</t>
  </si>
  <si>
    <t>5/2014</t>
  </si>
  <si>
    <t>Beljkaš Jelena</t>
  </si>
  <si>
    <t>7/2014</t>
  </si>
  <si>
    <t>Rovčanin Ivana</t>
  </si>
  <si>
    <t>Popović Sanja</t>
  </si>
  <si>
    <t>Sinđić Katarina</t>
  </si>
  <si>
    <t>18/2014</t>
  </si>
  <si>
    <t>Đoković Mila</t>
  </si>
  <si>
    <t>Konatar Ivana</t>
  </si>
  <si>
    <t>Potpara Marijana</t>
  </si>
  <si>
    <t>25/2014</t>
  </si>
  <si>
    <t>26/2014</t>
  </si>
  <si>
    <t>Jovanović Jelena</t>
  </si>
  <si>
    <t>29/2014</t>
  </si>
  <si>
    <t>Kalamperović Adlija</t>
  </si>
  <si>
    <t>31/2014</t>
  </si>
  <si>
    <t>Bulatović Dražen</t>
  </si>
  <si>
    <t>3/2013</t>
  </si>
  <si>
    <t>Jokić Tamara</t>
  </si>
  <si>
    <t>4/2013</t>
  </si>
  <si>
    <t>Mrdak Danilo</t>
  </si>
  <si>
    <t>Čuljković Nina</t>
  </si>
  <si>
    <t>Damjanović Ivana</t>
  </si>
  <si>
    <t>36/2013</t>
  </si>
  <si>
    <t>Zlajić Kristina</t>
  </si>
  <si>
    <t>50/2013</t>
  </si>
  <si>
    <t>Terzić Tamara</t>
  </si>
  <si>
    <t>16/2012</t>
  </si>
  <si>
    <t>Konatar Marija</t>
  </si>
  <si>
    <t>27/2011</t>
  </si>
  <si>
    <t>8/2009</t>
  </si>
  <si>
    <t>Novalić Alen</t>
  </si>
  <si>
    <t>Raičević Luka</t>
  </si>
  <si>
    <t>Marković Marija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</si>
</sst>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38</v>
      </c>
      <c r="B2" s="5" t="s">
        <v>177</v>
      </c>
      <c r="C2" s="8">
        <v>64</v>
      </c>
      <c r="D2" s="8">
        <f>ROUND((C2/100)*35,1)</f>
        <v>22.4</v>
      </c>
      <c r="E2" s="8">
        <v>56</v>
      </c>
      <c r="F2" s="6">
        <f>ROUND((E2/100)*35,1)</f>
        <v>19.6</v>
      </c>
      <c r="G2" s="6"/>
      <c r="H2" s="6">
        <f>ROUND((G2/100)*35,1)</f>
        <v>0</v>
      </c>
      <c r="I2" s="6"/>
      <c r="J2" s="6">
        <f>ROUND((I2/100)*35,1)</f>
        <v>0</v>
      </c>
      <c r="K2" s="6">
        <f>MAX(D2,H2)+MAX(J2,F2)</f>
        <v>42</v>
      </c>
      <c r="L2" s="6"/>
      <c r="M2" s="6"/>
      <c r="N2" s="6">
        <f>K2+MAX(L2,M2)</f>
        <v>42</v>
      </c>
      <c r="O2" s="10"/>
    </row>
    <row r="3" spans="1:15" ht="12.75">
      <c r="A3" s="13" t="s">
        <v>39</v>
      </c>
      <c r="B3" s="5" t="s">
        <v>178</v>
      </c>
      <c r="C3" s="8">
        <v>24</v>
      </c>
      <c r="D3" s="8">
        <f aca="true" t="shared" si="0" ref="D3:D23">ROUND((C3/100)*35,1)</f>
        <v>8.4</v>
      </c>
      <c r="E3" s="8">
        <v>43</v>
      </c>
      <c r="F3" s="6">
        <f aca="true" t="shared" si="1" ref="F3:F23">ROUND((E3/100)*35,1)</f>
        <v>15.1</v>
      </c>
      <c r="G3" s="6"/>
      <c r="H3" s="6">
        <f aca="true" t="shared" si="2" ref="H3:H23">ROUND((G3/100)*35,1)</f>
        <v>0</v>
      </c>
      <c r="I3" s="6"/>
      <c r="J3" s="6">
        <f aca="true" t="shared" si="3" ref="J3:J23">ROUND((I3/100)*35,1)</f>
        <v>0</v>
      </c>
      <c r="K3" s="6">
        <f aca="true" t="shared" si="4" ref="K3:K23">MAX(D3,H3)+MAX(J3,F3)</f>
        <v>23.5</v>
      </c>
      <c r="L3" s="6"/>
      <c r="M3" s="6"/>
      <c r="N3" s="6">
        <f aca="true" t="shared" si="5" ref="N3:N23">K3+MAX(L3,M3)</f>
        <v>23.5</v>
      </c>
      <c r="O3" s="10"/>
    </row>
    <row r="4" spans="1:15" ht="12.75">
      <c r="A4" s="13" t="s">
        <v>41</v>
      </c>
      <c r="B4" s="5" t="s">
        <v>179</v>
      </c>
      <c r="C4" s="8">
        <v>49</v>
      </c>
      <c r="D4" s="8">
        <f t="shared" si="0"/>
        <v>17.2</v>
      </c>
      <c r="E4" s="8">
        <v>53</v>
      </c>
      <c r="F4" s="6">
        <f t="shared" si="1"/>
        <v>18.6</v>
      </c>
      <c r="G4" s="6"/>
      <c r="H4" s="6">
        <f t="shared" si="2"/>
        <v>0</v>
      </c>
      <c r="I4" s="6"/>
      <c r="J4" s="6">
        <f t="shared" si="3"/>
        <v>0</v>
      </c>
      <c r="K4" s="6">
        <f t="shared" si="4"/>
        <v>35.8</v>
      </c>
      <c r="L4" s="6"/>
      <c r="M4" s="6"/>
      <c r="N4" s="6">
        <f t="shared" si="5"/>
        <v>35.8</v>
      </c>
      <c r="O4" s="12"/>
    </row>
    <row r="5" spans="1:15" ht="12.75">
      <c r="A5" s="13" t="s">
        <v>42</v>
      </c>
      <c r="B5" s="5" t="s">
        <v>180</v>
      </c>
      <c r="C5" s="8">
        <v>69</v>
      </c>
      <c r="D5" s="8">
        <f t="shared" si="0"/>
        <v>24.2</v>
      </c>
      <c r="E5" s="8">
        <v>80</v>
      </c>
      <c r="F5" s="6">
        <f t="shared" si="1"/>
        <v>28</v>
      </c>
      <c r="G5" s="6"/>
      <c r="H5" s="6">
        <f t="shared" si="2"/>
        <v>0</v>
      </c>
      <c r="I5" s="6"/>
      <c r="J5" s="6">
        <f t="shared" si="3"/>
        <v>0</v>
      </c>
      <c r="K5" s="6">
        <f t="shared" si="4"/>
        <v>52.2</v>
      </c>
      <c r="L5" s="6"/>
      <c r="M5" s="6"/>
      <c r="N5" s="6">
        <f t="shared" si="5"/>
        <v>52.2</v>
      </c>
      <c r="O5" s="10"/>
    </row>
    <row r="6" spans="1:15" ht="12.75">
      <c r="A6" s="13" t="s">
        <v>181</v>
      </c>
      <c r="B6" s="5" t="s">
        <v>182</v>
      </c>
      <c r="C6" s="8">
        <v>0</v>
      </c>
      <c r="D6" s="8">
        <f t="shared" si="0"/>
        <v>0</v>
      </c>
      <c r="E6" s="8">
        <v>15</v>
      </c>
      <c r="F6" s="6">
        <f t="shared" si="1"/>
        <v>5.3</v>
      </c>
      <c r="G6" s="6"/>
      <c r="H6" s="6">
        <f t="shared" si="2"/>
        <v>0</v>
      </c>
      <c r="I6" s="6"/>
      <c r="J6" s="6">
        <f t="shared" si="3"/>
        <v>0</v>
      </c>
      <c r="K6" s="6">
        <f t="shared" si="4"/>
        <v>5.3</v>
      </c>
      <c r="L6" s="6"/>
      <c r="M6" s="6"/>
      <c r="N6" s="6">
        <f t="shared" si="5"/>
        <v>5.3</v>
      </c>
      <c r="O6" s="12"/>
    </row>
    <row r="7" spans="1:15" ht="12.75">
      <c r="A7" s="13" t="s">
        <v>183</v>
      </c>
      <c r="B7" s="5" t="s">
        <v>184</v>
      </c>
      <c r="C7" s="8">
        <v>43</v>
      </c>
      <c r="D7" s="8">
        <f t="shared" si="0"/>
        <v>15.1</v>
      </c>
      <c r="E7" s="8"/>
      <c r="F7" s="6">
        <f t="shared" si="1"/>
        <v>0</v>
      </c>
      <c r="G7" s="6"/>
      <c r="H7" s="6">
        <f t="shared" si="2"/>
        <v>0</v>
      </c>
      <c r="I7" s="6"/>
      <c r="J7" s="6">
        <f t="shared" si="3"/>
        <v>0</v>
      </c>
      <c r="K7" s="6">
        <f t="shared" si="4"/>
        <v>15.1</v>
      </c>
      <c r="L7" s="6"/>
      <c r="M7" s="6"/>
      <c r="N7" s="6">
        <f t="shared" si="5"/>
        <v>15.1</v>
      </c>
      <c r="O7" s="10"/>
    </row>
    <row r="8" spans="1:15" ht="12.75">
      <c r="A8" s="13" t="s">
        <v>185</v>
      </c>
      <c r="B8" s="5" t="s">
        <v>186</v>
      </c>
      <c r="C8" s="8">
        <v>27</v>
      </c>
      <c r="D8" s="8">
        <f t="shared" si="0"/>
        <v>9.5</v>
      </c>
      <c r="E8" s="8">
        <v>31</v>
      </c>
      <c r="F8" s="6">
        <f t="shared" si="1"/>
        <v>10.9</v>
      </c>
      <c r="G8" s="6"/>
      <c r="H8" s="6">
        <f t="shared" si="2"/>
        <v>0</v>
      </c>
      <c r="I8" s="6"/>
      <c r="J8" s="6">
        <f t="shared" si="3"/>
        <v>0</v>
      </c>
      <c r="K8" s="6">
        <f t="shared" si="4"/>
        <v>20.4</v>
      </c>
      <c r="L8" s="6"/>
      <c r="M8" s="6"/>
      <c r="N8" s="6">
        <f t="shared" si="5"/>
        <v>20.4</v>
      </c>
      <c r="O8" s="12"/>
    </row>
    <row r="9" spans="1:15" ht="12.75">
      <c r="A9" s="13" t="s">
        <v>187</v>
      </c>
      <c r="B9" s="5" t="s">
        <v>188</v>
      </c>
      <c r="C9" s="8">
        <v>76</v>
      </c>
      <c r="D9" s="8">
        <f t="shared" si="0"/>
        <v>26.6</v>
      </c>
      <c r="E9" s="8">
        <v>98</v>
      </c>
      <c r="F9" s="6">
        <f t="shared" si="1"/>
        <v>34.3</v>
      </c>
      <c r="G9" s="6"/>
      <c r="H9" s="6">
        <f t="shared" si="2"/>
        <v>0</v>
      </c>
      <c r="I9" s="6"/>
      <c r="J9" s="6">
        <f t="shared" si="3"/>
        <v>0</v>
      </c>
      <c r="K9" s="6">
        <f t="shared" si="4"/>
        <v>60.9</v>
      </c>
      <c r="L9" s="6"/>
      <c r="M9" s="6"/>
      <c r="N9" s="6">
        <f t="shared" si="5"/>
        <v>60.9</v>
      </c>
      <c r="O9" s="10"/>
    </row>
    <row r="10" spans="1:15" ht="12.75">
      <c r="A10" s="13" t="s">
        <v>189</v>
      </c>
      <c r="B10" s="4" t="s">
        <v>190</v>
      </c>
      <c r="C10" s="8">
        <v>59</v>
      </c>
      <c r="D10" s="8">
        <f t="shared" si="0"/>
        <v>20.7</v>
      </c>
      <c r="E10" s="8">
        <v>84</v>
      </c>
      <c r="F10" s="6">
        <f t="shared" si="1"/>
        <v>29.4</v>
      </c>
      <c r="G10" s="6"/>
      <c r="H10" s="6">
        <f t="shared" si="2"/>
        <v>0</v>
      </c>
      <c r="I10" s="6"/>
      <c r="J10" s="6">
        <f t="shared" si="3"/>
        <v>0</v>
      </c>
      <c r="K10" s="6">
        <f t="shared" si="4"/>
        <v>50.099999999999994</v>
      </c>
      <c r="L10" s="6"/>
      <c r="M10" s="6"/>
      <c r="N10" s="6">
        <f t="shared" si="5"/>
        <v>50.099999999999994</v>
      </c>
      <c r="O10" s="12"/>
    </row>
    <row r="11" spans="1:15" ht="12.75">
      <c r="A11" s="13" t="s">
        <v>191</v>
      </c>
      <c r="B11" s="5" t="s">
        <v>192</v>
      </c>
      <c r="C11" s="8">
        <v>68</v>
      </c>
      <c r="D11" s="8">
        <f t="shared" si="0"/>
        <v>23.8</v>
      </c>
      <c r="E11" s="8">
        <v>37</v>
      </c>
      <c r="F11" s="6">
        <f t="shared" si="1"/>
        <v>13</v>
      </c>
      <c r="G11" s="6"/>
      <c r="H11" s="6">
        <f t="shared" si="2"/>
        <v>0</v>
      </c>
      <c r="I11" s="6"/>
      <c r="J11" s="6">
        <f t="shared" si="3"/>
        <v>0</v>
      </c>
      <c r="K11" s="6">
        <f t="shared" si="4"/>
        <v>36.8</v>
      </c>
      <c r="L11" s="6"/>
      <c r="M11" s="6"/>
      <c r="N11" s="6">
        <f t="shared" si="5"/>
        <v>36.8</v>
      </c>
      <c r="O11" s="10"/>
    </row>
    <row r="12" spans="1:15" ht="12.75">
      <c r="A12" s="13" t="s">
        <v>193</v>
      </c>
      <c r="B12" s="5" t="s">
        <v>194</v>
      </c>
      <c r="C12" s="8">
        <v>0</v>
      </c>
      <c r="D12" s="8">
        <f t="shared" si="0"/>
        <v>0</v>
      </c>
      <c r="E12" s="8">
        <v>31</v>
      </c>
      <c r="F12" s="6">
        <f t="shared" si="1"/>
        <v>10.9</v>
      </c>
      <c r="G12" s="6"/>
      <c r="H12" s="6">
        <f t="shared" si="2"/>
        <v>0</v>
      </c>
      <c r="I12" s="6"/>
      <c r="J12" s="6">
        <f t="shared" si="3"/>
        <v>0</v>
      </c>
      <c r="K12" s="6">
        <f t="shared" si="4"/>
        <v>10.9</v>
      </c>
      <c r="L12" s="6"/>
      <c r="M12" s="6"/>
      <c r="N12" s="6">
        <f t="shared" si="5"/>
        <v>10.9</v>
      </c>
      <c r="O12" s="10"/>
    </row>
    <row r="13" spans="1:15" ht="12.75">
      <c r="A13" s="13" t="s">
        <v>153</v>
      </c>
      <c r="B13" s="4" t="s">
        <v>195</v>
      </c>
      <c r="C13" s="8">
        <v>24</v>
      </c>
      <c r="D13" s="8">
        <f t="shared" si="0"/>
        <v>8.4</v>
      </c>
      <c r="E13" s="8">
        <v>37</v>
      </c>
      <c r="F13" s="6">
        <f t="shared" si="1"/>
        <v>13</v>
      </c>
      <c r="G13" s="6"/>
      <c r="H13" s="6">
        <f t="shared" si="2"/>
        <v>0</v>
      </c>
      <c r="I13" s="6"/>
      <c r="J13" s="6">
        <f t="shared" si="3"/>
        <v>0</v>
      </c>
      <c r="K13" s="6">
        <f t="shared" si="4"/>
        <v>21.4</v>
      </c>
      <c r="L13" s="6"/>
      <c r="M13" s="6"/>
      <c r="N13" s="6">
        <f t="shared" si="5"/>
        <v>21.4</v>
      </c>
      <c r="O13" s="10"/>
    </row>
    <row r="14" spans="1:15" ht="12.75">
      <c r="A14" s="13" t="s">
        <v>196</v>
      </c>
      <c r="B14" s="5" t="s">
        <v>197</v>
      </c>
      <c r="C14" s="8">
        <v>29</v>
      </c>
      <c r="D14" s="8">
        <f t="shared" si="0"/>
        <v>10.2</v>
      </c>
      <c r="E14" s="8">
        <v>22</v>
      </c>
      <c r="F14" s="6">
        <f t="shared" si="1"/>
        <v>7.7</v>
      </c>
      <c r="G14" s="6"/>
      <c r="H14" s="6">
        <f t="shared" si="2"/>
        <v>0</v>
      </c>
      <c r="I14" s="6"/>
      <c r="J14" s="6">
        <f t="shared" si="3"/>
        <v>0</v>
      </c>
      <c r="K14" s="6">
        <f t="shared" si="4"/>
        <v>17.9</v>
      </c>
      <c r="L14" s="6"/>
      <c r="M14" s="6"/>
      <c r="N14" s="6">
        <f t="shared" si="5"/>
        <v>17.9</v>
      </c>
      <c r="O14" s="10"/>
    </row>
    <row r="15" spans="1:15" ht="12.75">
      <c r="A15" s="13" t="s">
        <v>198</v>
      </c>
      <c r="B15" s="3" t="s">
        <v>199</v>
      </c>
      <c r="C15" s="8">
        <v>5</v>
      </c>
      <c r="D15" s="8">
        <f t="shared" si="0"/>
        <v>1.8</v>
      </c>
      <c r="E15" s="8">
        <v>17</v>
      </c>
      <c r="F15" s="6">
        <f t="shared" si="1"/>
        <v>6</v>
      </c>
      <c r="G15" s="6"/>
      <c r="H15" s="6">
        <f t="shared" si="2"/>
        <v>0</v>
      </c>
      <c r="I15" s="6"/>
      <c r="J15" s="6">
        <f t="shared" si="3"/>
        <v>0</v>
      </c>
      <c r="K15" s="6">
        <f t="shared" si="4"/>
        <v>7.8</v>
      </c>
      <c r="L15" s="6"/>
      <c r="M15" s="6"/>
      <c r="N15" s="6">
        <f t="shared" si="5"/>
        <v>7.8</v>
      </c>
      <c r="O15" s="10"/>
    </row>
    <row r="16" spans="1:15" ht="12.75">
      <c r="A16" s="13" t="s">
        <v>200</v>
      </c>
      <c r="B16" s="3" t="s">
        <v>201</v>
      </c>
      <c r="C16" s="8">
        <v>49</v>
      </c>
      <c r="D16" s="8">
        <f t="shared" si="0"/>
        <v>17.2</v>
      </c>
      <c r="E16" s="8">
        <v>19</v>
      </c>
      <c r="F16" s="6">
        <f t="shared" si="1"/>
        <v>6.7</v>
      </c>
      <c r="G16" s="6"/>
      <c r="H16" s="6">
        <f t="shared" si="2"/>
        <v>0</v>
      </c>
      <c r="I16" s="6"/>
      <c r="J16" s="6">
        <f t="shared" si="3"/>
        <v>0</v>
      </c>
      <c r="K16" s="6">
        <f t="shared" si="4"/>
        <v>23.9</v>
      </c>
      <c r="L16" s="6"/>
      <c r="M16" s="6"/>
      <c r="N16" s="6">
        <f t="shared" si="5"/>
        <v>23.9</v>
      </c>
      <c r="O16" s="10"/>
    </row>
    <row r="17" spans="1:15" ht="12.75">
      <c r="A17" s="13" t="s">
        <v>48</v>
      </c>
      <c r="B17" s="3" t="s">
        <v>202</v>
      </c>
      <c r="C17" s="8">
        <v>48</v>
      </c>
      <c r="D17" s="8">
        <f t="shared" si="0"/>
        <v>16.8</v>
      </c>
      <c r="E17" s="8">
        <v>42</v>
      </c>
      <c r="F17" s="6">
        <f t="shared" si="1"/>
        <v>14.7</v>
      </c>
      <c r="G17" s="6"/>
      <c r="H17" s="6">
        <f t="shared" si="2"/>
        <v>0</v>
      </c>
      <c r="I17" s="6"/>
      <c r="J17" s="6">
        <f t="shared" si="3"/>
        <v>0</v>
      </c>
      <c r="K17" s="6">
        <f t="shared" si="4"/>
        <v>31.5</v>
      </c>
      <c r="L17" s="6"/>
      <c r="M17" s="6"/>
      <c r="N17" s="6">
        <f t="shared" si="5"/>
        <v>31.5</v>
      </c>
      <c r="O17" s="10"/>
    </row>
    <row r="18" spans="1:15" ht="12.75">
      <c r="A18" s="13" t="s">
        <v>49</v>
      </c>
      <c r="B18" s="3" t="s">
        <v>203</v>
      </c>
      <c r="C18" s="8">
        <v>11</v>
      </c>
      <c r="D18" s="8">
        <f t="shared" si="0"/>
        <v>3.9</v>
      </c>
      <c r="E18" s="8">
        <v>24</v>
      </c>
      <c r="F18" s="6">
        <f t="shared" si="1"/>
        <v>8.4</v>
      </c>
      <c r="G18" s="6"/>
      <c r="H18" s="6">
        <f t="shared" si="2"/>
        <v>0</v>
      </c>
      <c r="I18" s="6"/>
      <c r="J18" s="6">
        <f t="shared" si="3"/>
        <v>0</v>
      </c>
      <c r="K18" s="6">
        <f t="shared" si="4"/>
        <v>12.3</v>
      </c>
      <c r="L18" s="6"/>
      <c r="M18" s="6"/>
      <c r="N18" s="6">
        <f t="shared" si="5"/>
        <v>12.3</v>
      </c>
      <c r="O18" s="10"/>
    </row>
    <row r="19" spans="1:15" ht="12.75">
      <c r="A19" s="13" t="s">
        <v>204</v>
      </c>
      <c r="B19" s="3" t="s">
        <v>205</v>
      </c>
      <c r="C19" s="8">
        <v>50</v>
      </c>
      <c r="D19" s="8">
        <f t="shared" si="0"/>
        <v>17.5</v>
      </c>
      <c r="E19" s="8">
        <v>41</v>
      </c>
      <c r="F19" s="6">
        <f t="shared" si="1"/>
        <v>14.4</v>
      </c>
      <c r="G19" s="6"/>
      <c r="H19" s="6">
        <f t="shared" si="2"/>
        <v>0</v>
      </c>
      <c r="I19" s="6"/>
      <c r="J19" s="6">
        <f t="shared" si="3"/>
        <v>0</v>
      </c>
      <c r="K19" s="6">
        <f t="shared" si="4"/>
        <v>31.9</v>
      </c>
      <c r="L19" s="6"/>
      <c r="M19" s="6"/>
      <c r="N19" s="6">
        <f t="shared" si="5"/>
        <v>31.9</v>
      </c>
      <c r="O19" s="10"/>
    </row>
    <row r="20" spans="1:15" ht="12.75">
      <c r="A20" s="13" t="s">
        <v>50</v>
      </c>
      <c r="B20" s="3" t="s">
        <v>206</v>
      </c>
      <c r="C20" s="8">
        <v>25</v>
      </c>
      <c r="D20" s="8">
        <f t="shared" si="0"/>
        <v>8.8</v>
      </c>
      <c r="E20" s="8">
        <v>21</v>
      </c>
      <c r="F20" s="6">
        <f t="shared" si="1"/>
        <v>7.4</v>
      </c>
      <c r="G20" s="6"/>
      <c r="H20" s="6">
        <f t="shared" si="2"/>
        <v>0</v>
      </c>
      <c r="I20" s="6"/>
      <c r="J20" s="6">
        <f t="shared" si="3"/>
        <v>0</v>
      </c>
      <c r="K20" s="6">
        <f t="shared" si="4"/>
        <v>16.200000000000003</v>
      </c>
      <c r="L20" s="6"/>
      <c r="M20" s="6"/>
      <c r="N20" s="6">
        <f t="shared" si="5"/>
        <v>16.200000000000003</v>
      </c>
      <c r="O20" s="12"/>
    </row>
    <row r="21" spans="1:15" ht="12.75">
      <c r="A21" s="13" t="s">
        <v>167</v>
      </c>
      <c r="B21" s="3" t="s">
        <v>207</v>
      </c>
      <c r="C21" s="8">
        <v>52</v>
      </c>
      <c r="D21" s="8">
        <f t="shared" si="0"/>
        <v>18.2</v>
      </c>
      <c r="E21" s="8"/>
      <c r="F21" s="6">
        <f t="shared" si="1"/>
        <v>0</v>
      </c>
      <c r="G21" s="6"/>
      <c r="H21" s="6">
        <f t="shared" si="2"/>
        <v>0</v>
      </c>
      <c r="I21" s="6"/>
      <c r="J21" s="6">
        <f t="shared" si="3"/>
        <v>0</v>
      </c>
      <c r="K21" s="6">
        <f t="shared" si="4"/>
        <v>18.2</v>
      </c>
      <c r="L21" s="6"/>
      <c r="M21" s="6"/>
      <c r="N21" s="6">
        <f t="shared" si="5"/>
        <v>18.2</v>
      </c>
      <c r="O21" s="10"/>
    </row>
    <row r="22" spans="1:15" ht="12.75">
      <c r="A22" s="13" t="s">
        <v>208</v>
      </c>
      <c r="B22" s="3" t="s">
        <v>231</v>
      </c>
      <c r="C22" s="8">
        <v>24</v>
      </c>
      <c r="D22" s="8">
        <f t="shared" si="0"/>
        <v>8.4</v>
      </c>
      <c r="E22" s="8">
        <v>27</v>
      </c>
      <c r="F22" s="6">
        <f t="shared" si="1"/>
        <v>9.5</v>
      </c>
      <c r="G22" s="6"/>
      <c r="H22" s="6">
        <f t="shared" si="2"/>
        <v>0</v>
      </c>
      <c r="I22" s="6"/>
      <c r="J22" s="6">
        <f t="shared" si="3"/>
        <v>0</v>
      </c>
      <c r="K22" s="6">
        <f t="shared" si="4"/>
        <v>17.9</v>
      </c>
      <c r="L22" s="6"/>
      <c r="M22" s="6"/>
      <c r="N22" s="6">
        <f t="shared" si="5"/>
        <v>17.9</v>
      </c>
      <c r="O22" s="10"/>
    </row>
    <row r="23" spans="1:15" ht="12.75">
      <c r="A23" s="13" t="s">
        <v>209</v>
      </c>
      <c r="B23" s="3" t="s">
        <v>210</v>
      </c>
      <c r="C23" s="8">
        <v>10</v>
      </c>
      <c r="D23" s="8">
        <f t="shared" si="0"/>
        <v>3.5</v>
      </c>
      <c r="E23" s="8">
        <v>28</v>
      </c>
      <c r="F23" s="6">
        <f t="shared" si="1"/>
        <v>9.8</v>
      </c>
      <c r="G23" s="6"/>
      <c r="H23" s="6">
        <f t="shared" si="2"/>
        <v>0</v>
      </c>
      <c r="I23" s="6"/>
      <c r="J23" s="6">
        <f t="shared" si="3"/>
        <v>0</v>
      </c>
      <c r="K23" s="6">
        <f t="shared" si="4"/>
        <v>13.3</v>
      </c>
      <c r="L23" s="6"/>
      <c r="M23" s="6"/>
      <c r="N23" s="6">
        <f t="shared" si="5"/>
        <v>13.3</v>
      </c>
      <c r="O23" s="12"/>
    </row>
    <row r="24" spans="1:15" ht="12.75">
      <c r="A24" s="13" t="s">
        <v>211</v>
      </c>
      <c r="B24" s="3" t="s">
        <v>212</v>
      </c>
      <c r="C24" s="8"/>
      <c r="D24" s="8">
        <f aca="true" t="shared" si="6" ref="D24:D34">ROUND((C24/100)*35,1)</f>
        <v>0</v>
      </c>
      <c r="E24" s="8">
        <v>33</v>
      </c>
      <c r="F24" s="6">
        <f aca="true" t="shared" si="7" ref="F24:F34">ROUND((E24/100)*35,1)</f>
        <v>11.6</v>
      </c>
      <c r="G24" s="6"/>
      <c r="H24" s="6">
        <f aca="true" t="shared" si="8" ref="H24:H34">ROUND((G24/100)*35,1)</f>
        <v>0</v>
      </c>
      <c r="I24" s="6"/>
      <c r="J24" s="6">
        <f aca="true" t="shared" si="9" ref="J24:J34">ROUND((I24/100)*35,1)</f>
        <v>0</v>
      </c>
      <c r="K24" s="6">
        <f aca="true" t="shared" si="10" ref="K24:K34">MAX(D24,H24)+MAX(J24,F24)</f>
        <v>11.6</v>
      </c>
      <c r="L24" s="6"/>
      <c r="M24" s="6"/>
      <c r="N24" s="6">
        <f aca="true" t="shared" si="11" ref="N24:N34">K24+MAX(L24,M24)</f>
        <v>11.6</v>
      </c>
      <c r="O24" s="12"/>
    </row>
    <row r="25" spans="1:15" ht="12.75">
      <c r="A25" s="13" t="s">
        <v>213</v>
      </c>
      <c r="B25" s="3" t="s">
        <v>214</v>
      </c>
      <c r="C25" s="8">
        <v>70</v>
      </c>
      <c r="D25" s="8">
        <f t="shared" si="6"/>
        <v>24.5</v>
      </c>
      <c r="E25" s="8">
        <v>17</v>
      </c>
      <c r="F25" s="6">
        <f t="shared" si="7"/>
        <v>6</v>
      </c>
      <c r="G25" s="6"/>
      <c r="H25" s="6">
        <f t="shared" si="8"/>
        <v>0</v>
      </c>
      <c r="I25" s="6"/>
      <c r="J25" s="6">
        <f t="shared" si="9"/>
        <v>0</v>
      </c>
      <c r="K25" s="6">
        <f t="shared" si="10"/>
        <v>30.5</v>
      </c>
      <c r="L25" s="6"/>
      <c r="M25" s="6"/>
      <c r="N25" s="6">
        <f t="shared" si="11"/>
        <v>30.5</v>
      </c>
      <c r="O25" s="12"/>
    </row>
    <row r="26" spans="1:15" ht="12.75">
      <c r="A26" s="13" t="s">
        <v>215</v>
      </c>
      <c r="B26" s="3" t="s">
        <v>216</v>
      </c>
      <c r="C26" s="8"/>
      <c r="D26" s="8">
        <f t="shared" si="6"/>
        <v>0</v>
      </c>
      <c r="E26" s="8"/>
      <c r="F26" s="6">
        <f t="shared" si="7"/>
        <v>0</v>
      </c>
      <c r="G26" s="6"/>
      <c r="H26" s="6">
        <f t="shared" si="8"/>
        <v>0</v>
      </c>
      <c r="I26" s="6"/>
      <c r="J26" s="6">
        <f t="shared" si="9"/>
        <v>0</v>
      </c>
      <c r="K26" s="6">
        <f t="shared" si="10"/>
        <v>0</v>
      </c>
      <c r="L26" s="6"/>
      <c r="M26" s="6"/>
      <c r="N26" s="6">
        <f t="shared" si="11"/>
        <v>0</v>
      </c>
      <c r="O26" s="12"/>
    </row>
    <row r="27" spans="1:15" ht="12.75">
      <c r="A27" s="13" t="s">
        <v>217</v>
      </c>
      <c r="B27" s="3" t="s">
        <v>218</v>
      </c>
      <c r="C27" s="8">
        <v>40</v>
      </c>
      <c r="D27" s="8">
        <f t="shared" si="6"/>
        <v>14</v>
      </c>
      <c r="E27" s="8">
        <v>24</v>
      </c>
      <c r="F27" s="6">
        <f t="shared" si="7"/>
        <v>8.4</v>
      </c>
      <c r="G27" s="6"/>
      <c r="H27" s="6">
        <f t="shared" si="8"/>
        <v>0</v>
      </c>
      <c r="I27" s="6"/>
      <c r="J27" s="6">
        <f t="shared" si="9"/>
        <v>0</v>
      </c>
      <c r="K27" s="6">
        <f t="shared" si="10"/>
        <v>22.4</v>
      </c>
      <c r="L27" s="6"/>
      <c r="M27" s="6"/>
      <c r="N27" s="6">
        <f t="shared" si="11"/>
        <v>22.4</v>
      </c>
      <c r="O27" s="12"/>
    </row>
    <row r="28" spans="1:15" ht="12.75">
      <c r="A28" s="13" t="s">
        <v>173</v>
      </c>
      <c r="B28" s="3" t="s">
        <v>219</v>
      </c>
      <c r="C28" s="8">
        <v>34</v>
      </c>
      <c r="D28" s="8">
        <f t="shared" si="6"/>
        <v>11.9</v>
      </c>
      <c r="E28" s="8">
        <v>20</v>
      </c>
      <c r="F28" s="6">
        <f t="shared" si="7"/>
        <v>7</v>
      </c>
      <c r="G28" s="6"/>
      <c r="H28" s="6">
        <f t="shared" si="8"/>
        <v>0</v>
      </c>
      <c r="I28" s="6"/>
      <c r="J28" s="6">
        <f t="shared" si="9"/>
        <v>0</v>
      </c>
      <c r="K28" s="6">
        <f t="shared" si="10"/>
        <v>18.9</v>
      </c>
      <c r="L28" s="6"/>
      <c r="M28" s="6"/>
      <c r="N28" s="6">
        <f t="shared" si="11"/>
        <v>18.9</v>
      </c>
      <c r="O28" s="12"/>
    </row>
    <row r="29" spans="1:15" ht="12.75">
      <c r="A29" s="13" t="s">
        <v>175</v>
      </c>
      <c r="B29" s="3" t="s">
        <v>220</v>
      </c>
      <c r="C29" s="8">
        <v>34</v>
      </c>
      <c r="D29" s="8">
        <f t="shared" si="6"/>
        <v>11.9</v>
      </c>
      <c r="E29" s="8">
        <v>12</v>
      </c>
      <c r="F29" s="6">
        <f t="shared" si="7"/>
        <v>4.2</v>
      </c>
      <c r="G29" s="6"/>
      <c r="H29" s="6">
        <f t="shared" si="8"/>
        <v>0</v>
      </c>
      <c r="I29" s="6"/>
      <c r="J29" s="6">
        <f t="shared" si="9"/>
        <v>0</v>
      </c>
      <c r="K29" s="6">
        <f t="shared" si="10"/>
        <v>16.1</v>
      </c>
      <c r="L29" s="6"/>
      <c r="M29" s="6"/>
      <c r="N29" s="6">
        <f t="shared" si="11"/>
        <v>16.1</v>
      </c>
      <c r="O29" s="12"/>
    </row>
    <row r="30" spans="1:15" ht="12.75">
      <c r="A30" s="13" t="s">
        <v>221</v>
      </c>
      <c r="B30" s="3" t="s">
        <v>222</v>
      </c>
      <c r="C30" s="8">
        <v>35</v>
      </c>
      <c r="D30" s="8">
        <f t="shared" si="6"/>
        <v>12.3</v>
      </c>
      <c r="E30" s="8">
        <v>22</v>
      </c>
      <c r="F30" s="6">
        <f t="shared" si="7"/>
        <v>7.7</v>
      </c>
      <c r="G30" s="6"/>
      <c r="H30" s="6">
        <f t="shared" si="8"/>
        <v>0</v>
      </c>
      <c r="I30" s="6"/>
      <c r="J30" s="6">
        <f t="shared" si="9"/>
        <v>0</v>
      </c>
      <c r="K30" s="6">
        <f t="shared" si="10"/>
        <v>20</v>
      </c>
      <c r="L30" s="6"/>
      <c r="M30" s="6"/>
      <c r="N30" s="6">
        <f t="shared" si="11"/>
        <v>20</v>
      </c>
      <c r="O30" s="12"/>
    </row>
    <row r="31" spans="1:15" ht="12.75">
      <c r="A31" s="13" t="s">
        <v>223</v>
      </c>
      <c r="B31" s="3" t="s">
        <v>224</v>
      </c>
      <c r="C31" s="8"/>
      <c r="D31" s="8">
        <f t="shared" si="6"/>
        <v>0</v>
      </c>
      <c r="E31" s="8"/>
      <c r="F31" s="6">
        <f t="shared" si="7"/>
        <v>0</v>
      </c>
      <c r="G31" s="6"/>
      <c r="H31" s="6">
        <f t="shared" si="8"/>
        <v>0</v>
      </c>
      <c r="I31" s="6"/>
      <c r="J31" s="6">
        <f t="shared" si="9"/>
        <v>0</v>
      </c>
      <c r="K31" s="6">
        <f t="shared" si="10"/>
        <v>0</v>
      </c>
      <c r="L31" s="6"/>
      <c r="M31" s="6"/>
      <c r="N31" s="6">
        <f t="shared" si="11"/>
        <v>0</v>
      </c>
      <c r="O31" s="12"/>
    </row>
    <row r="32" spans="1:15" ht="12.75">
      <c r="A32" s="13" t="s">
        <v>225</v>
      </c>
      <c r="B32" s="3" t="s">
        <v>226</v>
      </c>
      <c r="C32" s="8">
        <v>30</v>
      </c>
      <c r="D32" s="8">
        <f t="shared" si="6"/>
        <v>10.5</v>
      </c>
      <c r="E32" s="8">
        <v>30</v>
      </c>
      <c r="F32" s="6">
        <f t="shared" si="7"/>
        <v>10.5</v>
      </c>
      <c r="G32" s="6"/>
      <c r="H32" s="6">
        <f t="shared" si="8"/>
        <v>0</v>
      </c>
      <c r="I32" s="6"/>
      <c r="J32" s="6">
        <f t="shared" si="9"/>
        <v>0</v>
      </c>
      <c r="K32" s="6">
        <f t="shared" si="10"/>
        <v>21</v>
      </c>
      <c r="L32" s="6"/>
      <c r="M32" s="6"/>
      <c r="N32" s="6">
        <f t="shared" si="11"/>
        <v>21</v>
      </c>
      <c r="O32" s="12"/>
    </row>
    <row r="33" spans="1:15" ht="12.75">
      <c r="A33" s="13" t="s">
        <v>227</v>
      </c>
      <c r="B33" s="3" t="s">
        <v>206</v>
      </c>
      <c r="C33" s="8"/>
      <c r="D33" s="8">
        <f t="shared" si="6"/>
        <v>0</v>
      </c>
      <c r="E33" s="8">
        <v>20</v>
      </c>
      <c r="F33" s="6">
        <f t="shared" si="7"/>
        <v>7</v>
      </c>
      <c r="G33" s="6"/>
      <c r="H33" s="6">
        <f t="shared" si="8"/>
        <v>0</v>
      </c>
      <c r="I33" s="6"/>
      <c r="J33" s="6">
        <f t="shared" si="9"/>
        <v>0</v>
      </c>
      <c r="K33" s="6">
        <f t="shared" si="10"/>
        <v>7</v>
      </c>
      <c r="L33" s="6"/>
      <c r="M33" s="6"/>
      <c r="N33" s="6">
        <f t="shared" si="11"/>
        <v>7</v>
      </c>
      <c r="O33" s="12"/>
    </row>
    <row r="34" spans="1:15" ht="12.75">
      <c r="A34" s="13" t="s">
        <v>228</v>
      </c>
      <c r="B34" s="3" t="s">
        <v>229</v>
      </c>
      <c r="C34" s="8">
        <v>22</v>
      </c>
      <c r="D34" s="8">
        <f t="shared" si="6"/>
        <v>7.7</v>
      </c>
      <c r="E34" s="8">
        <v>35</v>
      </c>
      <c r="F34" s="6">
        <f t="shared" si="7"/>
        <v>12.3</v>
      </c>
      <c r="G34" s="6"/>
      <c r="H34" s="6">
        <f t="shared" si="8"/>
        <v>0</v>
      </c>
      <c r="I34" s="6"/>
      <c r="J34" s="6">
        <f t="shared" si="9"/>
        <v>0</v>
      </c>
      <c r="K34" s="6">
        <f t="shared" si="10"/>
        <v>20</v>
      </c>
      <c r="L34" s="6"/>
      <c r="M34" s="6"/>
      <c r="N34" s="6">
        <f t="shared" si="11"/>
        <v>20</v>
      </c>
      <c r="O3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28">
      <selection activeCell="N7" sqref="N7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96</v>
      </c>
      <c r="B2" s="5" t="s">
        <v>97</v>
      </c>
      <c r="C2" s="8">
        <v>15</v>
      </c>
      <c r="D2" s="8">
        <f>ROUND((C2/100)*35,1)</f>
        <v>5.3</v>
      </c>
      <c r="E2" s="8">
        <v>10</v>
      </c>
      <c r="F2" s="6">
        <f>ROUND((E2/100)*35,1)</f>
        <v>3.5</v>
      </c>
      <c r="G2" s="6"/>
      <c r="H2" s="6">
        <f>ROUND((G2/100)*35,1)</f>
        <v>0</v>
      </c>
      <c r="I2" s="6"/>
      <c r="J2" s="6">
        <f>ROUND((I2/100)*35,1)</f>
        <v>0</v>
      </c>
      <c r="K2" s="6">
        <f aca="true" t="shared" si="0" ref="K2:K29">MAX(D2,H2)+MAX(J2,F2)</f>
        <v>8.8</v>
      </c>
      <c r="L2" s="6"/>
      <c r="M2" s="6"/>
      <c r="N2" s="6">
        <f aca="true" t="shared" si="1" ref="N2:N42">K2+MAX(L2,M2)</f>
        <v>8.8</v>
      </c>
      <c r="O2" s="17"/>
    </row>
    <row r="3" spans="1:15" ht="12.75">
      <c r="A3" s="13" t="s">
        <v>98</v>
      </c>
      <c r="B3" s="5" t="s">
        <v>99</v>
      </c>
      <c r="C3" s="8">
        <v>10</v>
      </c>
      <c r="D3" s="8">
        <f aca="true" t="shared" si="2" ref="D3:D48">ROUND((C3/100)*35,1)</f>
        <v>3.5</v>
      </c>
      <c r="E3" s="8">
        <v>14</v>
      </c>
      <c r="F3" s="6">
        <f aca="true" t="shared" si="3" ref="F3:F48">ROUND((E3/100)*35,1)</f>
        <v>4.9</v>
      </c>
      <c r="G3" s="6"/>
      <c r="H3" s="6">
        <f aca="true" t="shared" si="4" ref="H3:H48">ROUND((G3/100)*35,1)</f>
        <v>0</v>
      </c>
      <c r="I3" s="6"/>
      <c r="J3" s="6">
        <f aca="true" t="shared" si="5" ref="J3:J48">ROUND((I3/100)*35,1)</f>
        <v>0</v>
      </c>
      <c r="K3" s="6">
        <f t="shared" si="0"/>
        <v>8.4</v>
      </c>
      <c r="L3" s="6"/>
      <c r="M3" s="6"/>
      <c r="N3" s="6">
        <f t="shared" si="1"/>
        <v>8.4</v>
      </c>
      <c r="O3" s="8"/>
    </row>
    <row r="4" spans="1:15" ht="12.75">
      <c r="A4" s="13" t="s">
        <v>21</v>
      </c>
      <c r="B4" s="14" t="s">
        <v>100</v>
      </c>
      <c r="C4" s="8">
        <v>31</v>
      </c>
      <c r="D4" s="8">
        <f t="shared" si="2"/>
        <v>10.9</v>
      </c>
      <c r="E4" s="8">
        <v>30</v>
      </c>
      <c r="F4" s="6">
        <f t="shared" si="3"/>
        <v>10.5</v>
      </c>
      <c r="G4" s="6"/>
      <c r="H4" s="6">
        <f t="shared" si="4"/>
        <v>0</v>
      </c>
      <c r="I4" s="6"/>
      <c r="J4" s="6">
        <f t="shared" si="5"/>
        <v>0</v>
      </c>
      <c r="K4" s="6">
        <f t="shared" si="0"/>
        <v>21.4</v>
      </c>
      <c r="L4" s="6"/>
      <c r="M4" s="6"/>
      <c r="N4" s="6">
        <f t="shared" si="1"/>
        <v>21.4</v>
      </c>
      <c r="O4" s="8"/>
    </row>
    <row r="5" spans="1:15" ht="12.75">
      <c r="A5" s="13" t="s">
        <v>101</v>
      </c>
      <c r="B5" s="14" t="s">
        <v>102</v>
      </c>
      <c r="C5" s="8">
        <v>71</v>
      </c>
      <c r="D5" s="8">
        <f t="shared" si="2"/>
        <v>24.9</v>
      </c>
      <c r="E5" s="8">
        <v>45</v>
      </c>
      <c r="F5" s="6">
        <f t="shared" si="3"/>
        <v>15.8</v>
      </c>
      <c r="G5" s="6"/>
      <c r="H5" s="6">
        <f t="shared" si="4"/>
        <v>0</v>
      </c>
      <c r="I5" s="6"/>
      <c r="J5" s="6">
        <f t="shared" si="5"/>
        <v>0</v>
      </c>
      <c r="K5" s="6">
        <f t="shared" si="0"/>
        <v>40.7</v>
      </c>
      <c r="L5" s="6"/>
      <c r="M5" s="6"/>
      <c r="N5" s="6">
        <f t="shared" si="1"/>
        <v>40.7</v>
      </c>
      <c r="O5" s="8"/>
    </row>
    <row r="6" spans="1:15" ht="12.75">
      <c r="A6" s="13" t="s">
        <v>24</v>
      </c>
      <c r="B6" s="14" t="s">
        <v>103</v>
      </c>
      <c r="C6" s="8">
        <v>10</v>
      </c>
      <c r="D6" s="8">
        <f t="shared" si="2"/>
        <v>3.5</v>
      </c>
      <c r="E6" s="8">
        <v>34</v>
      </c>
      <c r="F6" s="6">
        <f t="shared" si="3"/>
        <v>11.9</v>
      </c>
      <c r="G6" s="6"/>
      <c r="H6" s="6">
        <f t="shared" si="4"/>
        <v>0</v>
      </c>
      <c r="I6" s="6"/>
      <c r="J6" s="6">
        <f t="shared" si="5"/>
        <v>0</v>
      </c>
      <c r="K6" s="6">
        <f t="shared" si="0"/>
        <v>15.4</v>
      </c>
      <c r="L6" s="6"/>
      <c r="M6" s="6"/>
      <c r="N6" s="6">
        <f t="shared" si="1"/>
        <v>15.4</v>
      </c>
      <c r="O6" s="17"/>
    </row>
    <row r="7" spans="1:15" ht="12.75">
      <c r="A7" s="13" t="s">
        <v>104</v>
      </c>
      <c r="B7" s="14" t="s">
        <v>105</v>
      </c>
      <c r="C7" s="8">
        <v>70</v>
      </c>
      <c r="D7" s="8">
        <f t="shared" si="2"/>
        <v>24.5</v>
      </c>
      <c r="E7" s="8">
        <v>96</v>
      </c>
      <c r="F7" s="6">
        <f t="shared" si="3"/>
        <v>33.6</v>
      </c>
      <c r="G7" s="6"/>
      <c r="H7" s="6">
        <f t="shared" si="4"/>
        <v>0</v>
      </c>
      <c r="I7" s="6"/>
      <c r="J7" s="6">
        <f t="shared" si="5"/>
        <v>0</v>
      </c>
      <c r="K7" s="6">
        <f t="shared" si="0"/>
        <v>58.1</v>
      </c>
      <c r="L7" s="6"/>
      <c r="M7" s="6"/>
      <c r="N7" s="6">
        <f t="shared" si="1"/>
        <v>58.1</v>
      </c>
      <c r="O7" s="8"/>
    </row>
    <row r="8" spans="1:15" ht="12.75">
      <c r="A8" s="13" t="s">
        <v>106</v>
      </c>
      <c r="B8" s="14" t="s">
        <v>107</v>
      </c>
      <c r="C8" s="8">
        <v>10</v>
      </c>
      <c r="D8" s="8">
        <f t="shared" si="2"/>
        <v>3.5</v>
      </c>
      <c r="E8" s="8">
        <v>22</v>
      </c>
      <c r="F8" s="6">
        <f t="shared" si="3"/>
        <v>7.7</v>
      </c>
      <c r="G8" s="6"/>
      <c r="H8" s="6">
        <f t="shared" si="4"/>
        <v>0</v>
      </c>
      <c r="I8" s="6"/>
      <c r="J8" s="6">
        <f t="shared" si="5"/>
        <v>0</v>
      </c>
      <c r="K8" s="6">
        <f t="shared" si="0"/>
        <v>11.2</v>
      </c>
      <c r="L8" s="6"/>
      <c r="M8" s="6"/>
      <c r="N8" s="6">
        <f t="shared" si="1"/>
        <v>11.2</v>
      </c>
      <c r="O8" s="17"/>
    </row>
    <row r="9" spans="1:15" ht="12.75">
      <c r="A9" s="13" t="s">
        <v>27</v>
      </c>
      <c r="B9" s="14" t="s">
        <v>108</v>
      </c>
      <c r="C9" s="8">
        <v>8</v>
      </c>
      <c r="D9" s="8">
        <f t="shared" si="2"/>
        <v>2.8</v>
      </c>
      <c r="E9" s="8">
        <v>22</v>
      </c>
      <c r="F9" s="6">
        <f t="shared" si="3"/>
        <v>7.7</v>
      </c>
      <c r="G9" s="6"/>
      <c r="H9" s="6">
        <f t="shared" si="4"/>
        <v>0</v>
      </c>
      <c r="I9" s="6"/>
      <c r="J9" s="6">
        <f t="shared" si="5"/>
        <v>0</v>
      </c>
      <c r="K9" s="6">
        <f t="shared" si="0"/>
        <v>10.5</v>
      </c>
      <c r="L9" s="6"/>
      <c r="M9" s="6"/>
      <c r="N9" s="6">
        <f t="shared" si="1"/>
        <v>10.5</v>
      </c>
      <c r="O9" s="8"/>
    </row>
    <row r="10" spans="1:15" ht="12.75">
      <c r="A10" s="13" t="s">
        <v>28</v>
      </c>
      <c r="B10" s="15" t="s">
        <v>109</v>
      </c>
      <c r="C10" s="8">
        <v>55</v>
      </c>
      <c r="D10" s="8">
        <f t="shared" si="2"/>
        <v>19.3</v>
      </c>
      <c r="E10" s="8">
        <v>43</v>
      </c>
      <c r="F10" s="6">
        <f t="shared" si="3"/>
        <v>15.1</v>
      </c>
      <c r="G10" s="6"/>
      <c r="H10" s="6">
        <f t="shared" si="4"/>
        <v>0</v>
      </c>
      <c r="I10" s="6"/>
      <c r="J10" s="6">
        <f t="shared" si="5"/>
        <v>0</v>
      </c>
      <c r="K10" s="6">
        <f t="shared" si="0"/>
        <v>34.4</v>
      </c>
      <c r="L10" s="6"/>
      <c r="M10" s="6"/>
      <c r="N10" s="6">
        <f t="shared" si="1"/>
        <v>34.4</v>
      </c>
      <c r="O10" s="17"/>
    </row>
    <row r="11" spans="1:15" ht="12.75">
      <c r="A11" s="13" t="s">
        <v>29</v>
      </c>
      <c r="B11" s="14" t="s">
        <v>110</v>
      </c>
      <c r="C11" s="8">
        <v>35</v>
      </c>
      <c r="D11" s="8">
        <f t="shared" si="2"/>
        <v>12.3</v>
      </c>
      <c r="E11" s="8"/>
      <c r="F11" s="6">
        <f t="shared" si="3"/>
        <v>0</v>
      </c>
      <c r="G11" s="6"/>
      <c r="H11" s="6">
        <f t="shared" si="4"/>
        <v>0</v>
      </c>
      <c r="I11" s="6"/>
      <c r="J11" s="6">
        <f t="shared" si="5"/>
        <v>0</v>
      </c>
      <c r="K11" s="6">
        <f t="shared" si="0"/>
        <v>12.3</v>
      </c>
      <c r="L11" s="6"/>
      <c r="M11" s="6"/>
      <c r="N11" s="6">
        <f t="shared" si="1"/>
        <v>12.3</v>
      </c>
      <c r="O11" s="8"/>
    </row>
    <row r="12" spans="1:15" ht="12.75">
      <c r="A12" s="13" t="s">
        <v>30</v>
      </c>
      <c r="B12" s="14" t="s">
        <v>111</v>
      </c>
      <c r="C12" s="8">
        <v>46</v>
      </c>
      <c r="D12" s="8">
        <f t="shared" si="2"/>
        <v>16.1</v>
      </c>
      <c r="E12" s="8">
        <v>61</v>
      </c>
      <c r="F12" s="6">
        <f t="shared" si="3"/>
        <v>21.4</v>
      </c>
      <c r="G12" s="6"/>
      <c r="H12" s="6">
        <f t="shared" si="4"/>
        <v>0</v>
      </c>
      <c r="I12" s="6"/>
      <c r="J12" s="6">
        <f t="shared" si="5"/>
        <v>0</v>
      </c>
      <c r="K12" s="6">
        <f t="shared" si="0"/>
        <v>37.5</v>
      </c>
      <c r="L12" s="6"/>
      <c r="M12" s="6"/>
      <c r="N12" s="6">
        <f t="shared" si="1"/>
        <v>37.5</v>
      </c>
      <c r="O12" s="8"/>
    </row>
    <row r="13" spans="1:15" ht="12.75">
      <c r="A13" s="13" t="s">
        <v>32</v>
      </c>
      <c r="B13" s="15" t="s">
        <v>112</v>
      </c>
      <c r="C13" s="8">
        <v>22</v>
      </c>
      <c r="D13" s="8">
        <f t="shared" si="2"/>
        <v>7.7</v>
      </c>
      <c r="E13" s="8">
        <v>22</v>
      </c>
      <c r="F13" s="6">
        <f t="shared" si="3"/>
        <v>7.7</v>
      </c>
      <c r="G13" s="6"/>
      <c r="H13" s="6">
        <f t="shared" si="4"/>
        <v>0</v>
      </c>
      <c r="I13" s="6"/>
      <c r="J13" s="6">
        <f t="shared" si="5"/>
        <v>0</v>
      </c>
      <c r="K13" s="6">
        <f t="shared" si="0"/>
        <v>15.4</v>
      </c>
      <c r="L13" s="6"/>
      <c r="M13" s="6"/>
      <c r="N13" s="6">
        <f t="shared" si="1"/>
        <v>15.4</v>
      </c>
      <c r="O13" s="8"/>
    </row>
    <row r="14" spans="1:15" ht="12.75">
      <c r="A14" s="13" t="s">
        <v>33</v>
      </c>
      <c r="B14" s="14" t="s">
        <v>113</v>
      </c>
      <c r="C14" s="8">
        <v>77</v>
      </c>
      <c r="D14" s="8">
        <f t="shared" si="2"/>
        <v>27</v>
      </c>
      <c r="E14" s="8">
        <v>100</v>
      </c>
      <c r="F14" s="6">
        <f t="shared" si="3"/>
        <v>35</v>
      </c>
      <c r="G14" s="6"/>
      <c r="H14" s="6">
        <f t="shared" si="4"/>
        <v>0</v>
      </c>
      <c r="I14" s="6"/>
      <c r="J14" s="6">
        <f t="shared" si="5"/>
        <v>0</v>
      </c>
      <c r="K14" s="6">
        <f t="shared" si="0"/>
        <v>62</v>
      </c>
      <c r="L14" s="6"/>
      <c r="M14" s="6"/>
      <c r="N14" s="6">
        <f t="shared" si="1"/>
        <v>62</v>
      </c>
      <c r="O14" s="8"/>
    </row>
    <row r="15" spans="1:15" ht="12.75">
      <c r="A15" s="13" t="s">
        <v>114</v>
      </c>
      <c r="B15" s="16" t="s">
        <v>115</v>
      </c>
      <c r="C15" s="8">
        <v>49</v>
      </c>
      <c r="D15" s="8">
        <f t="shared" si="2"/>
        <v>17.2</v>
      </c>
      <c r="E15" s="8">
        <v>88</v>
      </c>
      <c r="F15" s="6">
        <f t="shared" si="3"/>
        <v>30.8</v>
      </c>
      <c r="G15" s="6"/>
      <c r="H15" s="6">
        <f t="shared" si="4"/>
        <v>0</v>
      </c>
      <c r="I15" s="6"/>
      <c r="J15" s="6">
        <f t="shared" si="5"/>
        <v>0</v>
      </c>
      <c r="K15" s="6">
        <f t="shared" si="0"/>
        <v>48</v>
      </c>
      <c r="L15" s="6"/>
      <c r="M15" s="6"/>
      <c r="N15" s="6">
        <f t="shared" si="1"/>
        <v>48</v>
      </c>
      <c r="O15" s="8"/>
    </row>
    <row r="16" spans="1:15" ht="12.75">
      <c r="A16" s="13" t="s">
        <v>116</v>
      </c>
      <c r="B16" s="16" t="s">
        <v>117</v>
      </c>
      <c r="C16" s="8">
        <v>75</v>
      </c>
      <c r="D16" s="8">
        <f t="shared" si="2"/>
        <v>26.3</v>
      </c>
      <c r="E16" s="8">
        <v>49</v>
      </c>
      <c r="F16" s="6">
        <f t="shared" si="3"/>
        <v>17.2</v>
      </c>
      <c r="G16" s="6"/>
      <c r="H16" s="6">
        <f t="shared" si="4"/>
        <v>0</v>
      </c>
      <c r="I16" s="6"/>
      <c r="J16" s="6">
        <f t="shared" si="5"/>
        <v>0</v>
      </c>
      <c r="K16" s="6">
        <f t="shared" si="0"/>
        <v>43.5</v>
      </c>
      <c r="L16" s="6"/>
      <c r="M16" s="6"/>
      <c r="N16" s="6">
        <f t="shared" si="1"/>
        <v>43.5</v>
      </c>
      <c r="O16" s="8"/>
    </row>
    <row r="17" spans="1:15" ht="12.75">
      <c r="A17" s="13" t="s">
        <v>118</v>
      </c>
      <c r="B17" s="16" t="s">
        <v>119</v>
      </c>
      <c r="C17" s="8">
        <v>45</v>
      </c>
      <c r="D17" s="8">
        <f t="shared" si="2"/>
        <v>15.8</v>
      </c>
      <c r="E17" s="8">
        <v>70</v>
      </c>
      <c r="F17" s="6">
        <f t="shared" si="3"/>
        <v>24.5</v>
      </c>
      <c r="G17" s="6"/>
      <c r="H17" s="6">
        <f t="shared" si="4"/>
        <v>0</v>
      </c>
      <c r="I17" s="6"/>
      <c r="J17" s="6">
        <f t="shared" si="5"/>
        <v>0</v>
      </c>
      <c r="K17" s="6">
        <f t="shared" si="0"/>
        <v>40.3</v>
      </c>
      <c r="L17" s="6"/>
      <c r="M17" s="6"/>
      <c r="N17" s="6">
        <f t="shared" si="1"/>
        <v>40.3</v>
      </c>
      <c r="O17" s="8"/>
    </row>
    <row r="18" spans="1:15" ht="12.75">
      <c r="A18" s="13" t="s">
        <v>120</v>
      </c>
      <c r="B18" s="16" t="s">
        <v>121</v>
      </c>
      <c r="C18" s="8">
        <v>61</v>
      </c>
      <c r="D18" s="8">
        <f t="shared" si="2"/>
        <v>21.4</v>
      </c>
      <c r="E18" s="8">
        <v>57</v>
      </c>
      <c r="F18" s="6">
        <f t="shared" si="3"/>
        <v>20</v>
      </c>
      <c r="G18" s="6"/>
      <c r="H18" s="6">
        <f t="shared" si="4"/>
        <v>0</v>
      </c>
      <c r="I18" s="6"/>
      <c r="J18" s="6">
        <f t="shared" si="5"/>
        <v>0</v>
      </c>
      <c r="K18" s="6">
        <f t="shared" si="0"/>
        <v>41.4</v>
      </c>
      <c r="L18" s="6"/>
      <c r="M18" s="6"/>
      <c r="N18" s="6">
        <f t="shared" si="1"/>
        <v>41.4</v>
      </c>
      <c r="O18" s="8"/>
    </row>
    <row r="19" spans="1:15" ht="12.75">
      <c r="A19" s="13" t="s">
        <v>122</v>
      </c>
      <c r="B19" s="16" t="s">
        <v>123</v>
      </c>
      <c r="C19" s="8">
        <v>10</v>
      </c>
      <c r="D19" s="8">
        <f t="shared" si="2"/>
        <v>3.5</v>
      </c>
      <c r="E19" s="8">
        <v>17</v>
      </c>
      <c r="F19" s="6">
        <f t="shared" si="3"/>
        <v>6</v>
      </c>
      <c r="G19" s="6"/>
      <c r="H19" s="6">
        <f t="shared" si="4"/>
        <v>0</v>
      </c>
      <c r="I19" s="6"/>
      <c r="J19" s="6">
        <f t="shared" si="5"/>
        <v>0</v>
      </c>
      <c r="K19" s="6">
        <f t="shared" si="0"/>
        <v>9.5</v>
      </c>
      <c r="L19" s="6"/>
      <c r="M19" s="6"/>
      <c r="N19" s="6">
        <f t="shared" si="1"/>
        <v>9.5</v>
      </c>
      <c r="O19" s="8"/>
    </row>
    <row r="20" spans="1:15" ht="12.75">
      <c r="A20" s="13" t="s">
        <v>124</v>
      </c>
      <c r="B20" s="16" t="s">
        <v>125</v>
      </c>
      <c r="C20" s="8">
        <v>18</v>
      </c>
      <c r="D20" s="8">
        <f t="shared" si="2"/>
        <v>6.3</v>
      </c>
      <c r="E20" s="8">
        <v>20</v>
      </c>
      <c r="F20" s="6">
        <f t="shared" si="3"/>
        <v>7</v>
      </c>
      <c r="G20" s="6"/>
      <c r="H20" s="6">
        <f t="shared" si="4"/>
        <v>0</v>
      </c>
      <c r="I20" s="6"/>
      <c r="J20" s="6">
        <f t="shared" si="5"/>
        <v>0</v>
      </c>
      <c r="K20" s="6">
        <f t="shared" si="0"/>
        <v>13.3</v>
      </c>
      <c r="L20" s="6"/>
      <c r="M20" s="6"/>
      <c r="N20" s="6">
        <f t="shared" si="1"/>
        <v>13.3</v>
      </c>
      <c r="O20" s="8"/>
    </row>
    <row r="21" spans="1:15" ht="12.75">
      <c r="A21" s="13" t="s">
        <v>126</v>
      </c>
      <c r="B21" s="16" t="s">
        <v>127</v>
      </c>
      <c r="C21" s="8">
        <v>21</v>
      </c>
      <c r="D21" s="8">
        <f t="shared" si="2"/>
        <v>7.4</v>
      </c>
      <c r="E21" s="8"/>
      <c r="F21" s="6">
        <f t="shared" si="3"/>
        <v>0</v>
      </c>
      <c r="G21" s="6"/>
      <c r="H21" s="6">
        <f t="shared" si="4"/>
        <v>0</v>
      </c>
      <c r="I21" s="6"/>
      <c r="J21" s="6">
        <f t="shared" si="5"/>
        <v>0</v>
      </c>
      <c r="K21" s="6">
        <f t="shared" si="0"/>
        <v>7.4</v>
      </c>
      <c r="L21" s="6"/>
      <c r="M21" s="6"/>
      <c r="N21" s="6">
        <f t="shared" si="1"/>
        <v>7.4</v>
      </c>
      <c r="O21" s="17"/>
    </row>
    <row r="22" spans="1:15" ht="12.75">
      <c r="A22" s="13" t="s">
        <v>35</v>
      </c>
      <c r="B22" s="16" t="s">
        <v>128</v>
      </c>
      <c r="C22" s="8">
        <v>43</v>
      </c>
      <c r="D22" s="8">
        <f t="shared" si="2"/>
        <v>15.1</v>
      </c>
      <c r="E22" s="8">
        <v>45</v>
      </c>
      <c r="F22" s="6">
        <f t="shared" si="3"/>
        <v>15.8</v>
      </c>
      <c r="G22" s="6"/>
      <c r="H22" s="6">
        <f t="shared" si="4"/>
        <v>0</v>
      </c>
      <c r="I22" s="6"/>
      <c r="J22" s="6">
        <f t="shared" si="5"/>
        <v>0</v>
      </c>
      <c r="K22" s="6">
        <f t="shared" si="0"/>
        <v>30.9</v>
      </c>
      <c r="L22" s="6"/>
      <c r="M22" s="6"/>
      <c r="N22" s="6">
        <f t="shared" si="1"/>
        <v>30.9</v>
      </c>
      <c r="O22" s="17"/>
    </row>
    <row r="23" spans="1:15" ht="12.75">
      <c r="A23" s="13" t="s">
        <v>36</v>
      </c>
      <c r="B23" s="16" t="s">
        <v>129</v>
      </c>
      <c r="C23" s="8">
        <v>45</v>
      </c>
      <c r="D23" s="8">
        <f t="shared" si="2"/>
        <v>15.8</v>
      </c>
      <c r="E23" s="8"/>
      <c r="F23" s="6">
        <f t="shared" si="3"/>
        <v>0</v>
      </c>
      <c r="G23" s="6"/>
      <c r="H23" s="6">
        <f t="shared" si="4"/>
        <v>0</v>
      </c>
      <c r="I23" s="6"/>
      <c r="J23" s="6">
        <f t="shared" si="5"/>
        <v>0</v>
      </c>
      <c r="K23" s="6">
        <f t="shared" si="0"/>
        <v>15.8</v>
      </c>
      <c r="L23" s="6"/>
      <c r="M23" s="6"/>
      <c r="N23" s="6">
        <f t="shared" si="1"/>
        <v>15.8</v>
      </c>
      <c r="O23" s="17"/>
    </row>
    <row r="24" spans="1:15" ht="12.75">
      <c r="A24" s="13" t="s">
        <v>130</v>
      </c>
      <c r="B24" s="16" t="s">
        <v>131</v>
      </c>
      <c r="C24" s="8">
        <v>85</v>
      </c>
      <c r="D24" s="8">
        <f t="shared" si="2"/>
        <v>29.8</v>
      </c>
      <c r="E24" s="8">
        <v>77</v>
      </c>
      <c r="F24" s="6">
        <f t="shared" si="3"/>
        <v>27</v>
      </c>
      <c r="G24" s="6"/>
      <c r="H24" s="6">
        <f t="shared" si="4"/>
        <v>0</v>
      </c>
      <c r="I24" s="6"/>
      <c r="J24" s="6">
        <f t="shared" si="5"/>
        <v>0</v>
      </c>
      <c r="K24" s="6">
        <f t="shared" si="0"/>
        <v>56.8</v>
      </c>
      <c r="L24" s="6"/>
      <c r="M24" s="6"/>
      <c r="N24" s="6">
        <f t="shared" si="1"/>
        <v>56.8</v>
      </c>
      <c r="O24" s="8"/>
    </row>
    <row r="25" spans="1:15" ht="12.75">
      <c r="A25" s="13" t="s">
        <v>132</v>
      </c>
      <c r="B25" s="16" t="s">
        <v>133</v>
      </c>
      <c r="C25" s="8">
        <v>83</v>
      </c>
      <c r="D25" s="8">
        <f t="shared" si="2"/>
        <v>29.1</v>
      </c>
      <c r="E25" s="8">
        <v>89</v>
      </c>
      <c r="F25" s="6">
        <f t="shared" si="3"/>
        <v>31.2</v>
      </c>
      <c r="G25" s="6"/>
      <c r="H25" s="6">
        <f t="shared" si="4"/>
        <v>0</v>
      </c>
      <c r="I25" s="6"/>
      <c r="J25" s="6">
        <f t="shared" si="5"/>
        <v>0</v>
      </c>
      <c r="K25" s="6">
        <f t="shared" si="0"/>
        <v>60.3</v>
      </c>
      <c r="L25" s="6"/>
      <c r="M25" s="6"/>
      <c r="N25" s="6">
        <f t="shared" si="1"/>
        <v>60.3</v>
      </c>
      <c r="O25" s="8"/>
    </row>
    <row r="26" spans="1:15" ht="12.75">
      <c r="A26" s="13" t="s">
        <v>134</v>
      </c>
      <c r="B26" s="16" t="s">
        <v>135</v>
      </c>
      <c r="C26" s="8">
        <v>10</v>
      </c>
      <c r="D26" s="8">
        <f t="shared" si="2"/>
        <v>3.5</v>
      </c>
      <c r="E26" s="8">
        <v>18</v>
      </c>
      <c r="F26" s="6">
        <f t="shared" si="3"/>
        <v>6.3</v>
      </c>
      <c r="G26" s="6"/>
      <c r="H26" s="6">
        <f t="shared" si="4"/>
        <v>0</v>
      </c>
      <c r="I26" s="6"/>
      <c r="J26" s="6">
        <f t="shared" si="5"/>
        <v>0</v>
      </c>
      <c r="K26" s="6">
        <f t="shared" si="0"/>
        <v>9.8</v>
      </c>
      <c r="L26" s="6"/>
      <c r="M26" s="6"/>
      <c r="N26" s="6">
        <f t="shared" si="1"/>
        <v>9.8</v>
      </c>
      <c r="O26" s="8"/>
    </row>
    <row r="27" spans="1:15" ht="12.75">
      <c r="A27" s="13" t="s">
        <v>136</v>
      </c>
      <c r="B27" s="16" t="s">
        <v>137</v>
      </c>
      <c r="C27" s="8">
        <v>23</v>
      </c>
      <c r="D27" s="8">
        <f t="shared" si="2"/>
        <v>8.1</v>
      </c>
      <c r="E27" s="8">
        <v>60</v>
      </c>
      <c r="F27" s="6">
        <f t="shared" si="3"/>
        <v>21</v>
      </c>
      <c r="G27" s="6"/>
      <c r="H27" s="6">
        <f t="shared" si="4"/>
        <v>0</v>
      </c>
      <c r="I27" s="6"/>
      <c r="J27" s="6">
        <f t="shared" si="5"/>
        <v>0</v>
      </c>
      <c r="K27" s="6">
        <f t="shared" si="0"/>
        <v>29.1</v>
      </c>
      <c r="L27" s="6"/>
      <c r="M27" s="6"/>
      <c r="N27" s="6">
        <f t="shared" si="1"/>
        <v>29.1</v>
      </c>
      <c r="O27" s="8"/>
    </row>
    <row r="28" spans="1:15" ht="12.75">
      <c r="A28" s="13" t="s">
        <v>138</v>
      </c>
      <c r="B28" s="16" t="s">
        <v>139</v>
      </c>
      <c r="C28" s="8">
        <v>86</v>
      </c>
      <c r="D28" s="8">
        <f t="shared" si="2"/>
        <v>30.1</v>
      </c>
      <c r="E28" s="8">
        <v>94</v>
      </c>
      <c r="F28" s="6">
        <f t="shared" si="3"/>
        <v>32.9</v>
      </c>
      <c r="G28" s="6"/>
      <c r="H28" s="6">
        <f t="shared" si="4"/>
        <v>0</v>
      </c>
      <c r="I28" s="6"/>
      <c r="J28" s="6">
        <f t="shared" si="5"/>
        <v>0</v>
      </c>
      <c r="K28" s="6">
        <f t="shared" si="0"/>
        <v>63</v>
      </c>
      <c r="L28" s="6"/>
      <c r="M28" s="6"/>
      <c r="N28" s="6">
        <f t="shared" si="1"/>
        <v>63</v>
      </c>
      <c r="O28" s="17"/>
    </row>
    <row r="29" spans="1:15" ht="12.75">
      <c r="A29" s="13" t="s">
        <v>140</v>
      </c>
      <c r="B29" s="16" t="s">
        <v>141</v>
      </c>
      <c r="C29" s="8">
        <v>10</v>
      </c>
      <c r="D29" s="8">
        <f t="shared" si="2"/>
        <v>3.5</v>
      </c>
      <c r="E29" s="8">
        <v>3</v>
      </c>
      <c r="F29" s="6">
        <f t="shared" si="3"/>
        <v>1.1</v>
      </c>
      <c r="G29" s="6"/>
      <c r="H29" s="6">
        <f t="shared" si="4"/>
        <v>0</v>
      </c>
      <c r="I29" s="6"/>
      <c r="J29" s="6">
        <f t="shared" si="5"/>
        <v>0</v>
      </c>
      <c r="K29" s="6">
        <f t="shared" si="0"/>
        <v>4.6</v>
      </c>
      <c r="L29" s="6"/>
      <c r="M29" s="6"/>
      <c r="N29" s="6">
        <f t="shared" si="1"/>
        <v>4.6</v>
      </c>
      <c r="O29" s="8"/>
    </row>
    <row r="30" spans="1:15" ht="12.75">
      <c r="A30" s="13" t="s">
        <v>142</v>
      </c>
      <c r="B30" s="16" t="s">
        <v>143</v>
      </c>
      <c r="C30" s="8">
        <v>20</v>
      </c>
      <c r="D30" s="8">
        <f t="shared" si="2"/>
        <v>7</v>
      </c>
      <c r="E30" s="8"/>
      <c r="F30" s="6">
        <f t="shared" si="3"/>
        <v>0</v>
      </c>
      <c r="G30" s="6"/>
      <c r="H30" s="6">
        <f t="shared" si="4"/>
        <v>0</v>
      </c>
      <c r="I30" s="6"/>
      <c r="J30" s="6">
        <f t="shared" si="5"/>
        <v>0</v>
      </c>
      <c r="K30" s="6">
        <v>0</v>
      </c>
      <c r="L30" s="6"/>
      <c r="M30" s="6"/>
      <c r="N30" s="6">
        <f t="shared" si="1"/>
        <v>0</v>
      </c>
      <c r="O30" s="8"/>
    </row>
    <row r="31" spans="1:15" ht="12.75">
      <c r="A31" s="13" t="s">
        <v>144</v>
      </c>
      <c r="B31" s="16" t="s">
        <v>145</v>
      </c>
      <c r="C31" s="8">
        <v>30</v>
      </c>
      <c r="D31" s="8">
        <f t="shared" si="2"/>
        <v>10.5</v>
      </c>
      <c r="E31" s="8">
        <v>45</v>
      </c>
      <c r="F31" s="6">
        <f t="shared" si="3"/>
        <v>15.8</v>
      </c>
      <c r="G31" s="6"/>
      <c r="H31" s="6">
        <f t="shared" si="4"/>
        <v>0</v>
      </c>
      <c r="I31" s="6"/>
      <c r="J31" s="6">
        <f t="shared" si="5"/>
        <v>0</v>
      </c>
      <c r="K31" s="6">
        <f aca="true" t="shared" si="6" ref="K31:K42">MAX(D31,H31)+MAX(J31,F31)</f>
        <v>26.3</v>
      </c>
      <c r="L31" s="6"/>
      <c r="M31" s="6"/>
      <c r="N31" s="6">
        <f t="shared" si="1"/>
        <v>26.3</v>
      </c>
      <c r="O31" s="8"/>
    </row>
    <row r="32" spans="1:15" ht="12.75">
      <c r="A32" s="13" t="s">
        <v>43</v>
      </c>
      <c r="B32" s="16" t="s">
        <v>146</v>
      </c>
      <c r="C32" s="8">
        <v>25</v>
      </c>
      <c r="D32" s="8">
        <f t="shared" si="2"/>
        <v>8.8</v>
      </c>
      <c r="E32" s="8">
        <v>31</v>
      </c>
      <c r="F32" s="6">
        <f t="shared" si="3"/>
        <v>10.9</v>
      </c>
      <c r="G32" s="6"/>
      <c r="H32" s="6">
        <f t="shared" si="4"/>
        <v>0</v>
      </c>
      <c r="I32" s="6"/>
      <c r="J32" s="6">
        <f t="shared" si="5"/>
        <v>0</v>
      </c>
      <c r="K32" s="6">
        <f t="shared" si="6"/>
        <v>19.700000000000003</v>
      </c>
      <c r="L32" s="6"/>
      <c r="M32" s="6"/>
      <c r="N32" s="6">
        <f t="shared" si="1"/>
        <v>19.700000000000003</v>
      </c>
      <c r="O32" s="8"/>
    </row>
    <row r="33" spans="1:15" ht="12.75">
      <c r="A33" s="13" t="s">
        <v>147</v>
      </c>
      <c r="B33" s="16" t="s">
        <v>148</v>
      </c>
      <c r="C33" s="8"/>
      <c r="D33" s="8">
        <f t="shared" si="2"/>
        <v>0</v>
      </c>
      <c r="E33" s="8"/>
      <c r="F33" s="6">
        <f t="shared" si="3"/>
        <v>0</v>
      </c>
      <c r="G33" s="6"/>
      <c r="H33" s="6">
        <f t="shared" si="4"/>
        <v>0</v>
      </c>
      <c r="I33" s="6"/>
      <c r="J33" s="6">
        <f t="shared" si="5"/>
        <v>0</v>
      </c>
      <c r="K33" s="6">
        <f t="shared" si="6"/>
        <v>0</v>
      </c>
      <c r="L33" s="6"/>
      <c r="M33" s="6"/>
      <c r="N33" s="6">
        <f t="shared" si="1"/>
        <v>0</v>
      </c>
      <c r="O33" s="8"/>
    </row>
    <row r="34" spans="1:15" ht="12.75">
      <c r="A34" s="13" t="s">
        <v>149</v>
      </c>
      <c r="B34" s="16" t="s">
        <v>150</v>
      </c>
      <c r="C34" s="8"/>
      <c r="D34" s="8">
        <f t="shared" si="2"/>
        <v>0</v>
      </c>
      <c r="E34" s="8">
        <v>0</v>
      </c>
      <c r="F34" s="6">
        <f t="shared" si="3"/>
        <v>0</v>
      </c>
      <c r="G34" s="6"/>
      <c r="H34" s="6">
        <f t="shared" si="4"/>
        <v>0</v>
      </c>
      <c r="I34" s="6"/>
      <c r="J34" s="6">
        <f t="shared" si="5"/>
        <v>0</v>
      </c>
      <c r="K34" s="6">
        <f t="shared" si="6"/>
        <v>0</v>
      </c>
      <c r="L34" s="6"/>
      <c r="M34" s="6"/>
      <c r="N34" s="6">
        <f t="shared" si="1"/>
        <v>0</v>
      </c>
      <c r="O34" s="17"/>
    </row>
    <row r="35" spans="1:15" ht="12.75">
      <c r="A35" s="13" t="s">
        <v>151</v>
      </c>
      <c r="B35" s="16" t="s">
        <v>152</v>
      </c>
      <c r="C35" s="8">
        <v>35</v>
      </c>
      <c r="D35" s="8">
        <f t="shared" si="2"/>
        <v>12.3</v>
      </c>
      <c r="E35" s="8">
        <v>28</v>
      </c>
      <c r="F35" s="6">
        <f t="shared" si="3"/>
        <v>9.8</v>
      </c>
      <c r="G35" s="6"/>
      <c r="H35" s="6">
        <f t="shared" si="4"/>
        <v>0</v>
      </c>
      <c r="I35" s="6"/>
      <c r="J35" s="6">
        <f t="shared" si="5"/>
        <v>0</v>
      </c>
      <c r="K35" s="6">
        <f t="shared" si="6"/>
        <v>22.1</v>
      </c>
      <c r="L35" s="6"/>
      <c r="M35" s="6"/>
      <c r="N35" s="6">
        <f t="shared" si="1"/>
        <v>22.1</v>
      </c>
      <c r="O35" s="17"/>
    </row>
    <row r="36" spans="1:15" ht="12.75">
      <c r="A36" s="13" t="s">
        <v>45</v>
      </c>
      <c r="B36" s="16" t="s">
        <v>230</v>
      </c>
      <c r="C36" s="8">
        <v>45</v>
      </c>
      <c r="D36" s="8">
        <f t="shared" si="2"/>
        <v>15.8</v>
      </c>
      <c r="E36" s="8">
        <v>40</v>
      </c>
      <c r="F36" s="6">
        <f t="shared" si="3"/>
        <v>14</v>
      </c>
      <c r="G36" s="6"/>
      <c r="H36" s="6">
        <f t="shared" si="4"/>
        <v>0</v>
      </c>
      <c r="I36" s="6"/>
      <c r="J36" s="6">
        <f t="shared" si="5"/>
        <v>0</v>
      </c>
      <c r="K36" s="6">
        <f t="shared" si="6"/>
        <v>29.8</v>
      </c>
      <c r="L36" s="6"/>
      <c r="M36" s="6"/>
      <c r="N36" s="6">
        <f t="shared" si="1"/>
        <v>29.8</v>
      </c>
      <c r="O36" s="8"/>
    </row>
    <row r="37" spans="1:15" ht="12.75">
      <c r="A37" s="13" t="s">
        <v>153</v>
      </c>
      <c r="B37" s="16" t="s">
        <v>154</v>
      </c>
      <c r="C37" s="8"/>
      <c r="D37" s="8">
        <f t="shared" si="2"/>
        <v>0</v>
      </c>
      <c r="E37" s="8"/>
      <c r="F37" s="6">
        <f t="shared" si="3"/>
        <v>0</v>
      </c>
      <c r="G37" s="6"/>
      <c r="H37" s="6">
        <f t="shared" si="4"/>
        <v>0</v>
      </c>
      <c r="I37" s="6"/>
      <c r="J37" s="6">
        <f t="shared" si="5"/>
        <v>0</v>
      </c>
      <c r="K37" s="6">
        <f t="shared" si="6"/>
        <v>0</v>
      </c>
      <c r="L37" s="6"/>
      <c r="M37" s="6"/>
      <c r="N37" s="6">
        <f t="shared" si="1"/>
        <v>0</v>
      </c>
      <c r="O37" s="17"/>
    </row>
    <row r="38" spans="1:15" ht="12.75">
      <c r="A38" s="13" t="s">
        <v>155</v>
      </c>
      <c r="B38" s="16" t="s">
        <v>156</v>
      </c>
      <c r="C38" s="8">
        <v>16</v>
      </c>
      <c r="D38" s="8">
        <f t="shared" si="2"/>
        <v>5.6</v>
      </c>
      <c r="E38" s="8">
        <v>27</v>
      </c>
      <c r="F38" s="6">
        <f t="shared" si="3"/>
        <v>9.5</v>
      </c>
      <c r="G38" s="6"/>
      <c r="H38" s="6">
        <f t="shared" si="4"/>
        <v>0</v>
      </c>
      <c r="I38" s="6"/>
      <c r="J38" s="6">
        <f t="shared" si="5"/>
        <v>0</v>
      </c>
      <c r="K38" s="6">
        <f t="shared" si="6"/>
        <v>15.1</v>
      </c>
      <c r="L38" s="6"/>
      <c r="M38" s="6"/>
      <c r="N38" s="6">
        <f t="shared" si="1"/>
        <v>15.1</v>
      </c>
      <c r="O38" s="8"/>
    </row>
    <row r="39" spans="1:15" ht="12.75">
      <c r="A39" s="13" t="s">
        <v>157</v>
      </c>
      <c r="B39" s="16" t="s">
        <v>158</v>
      </c>
      <c r="C39" s="8">
        <v>35</v>
      </c>
      <c r="D39" s="8">
        <f t="shared" si="2"/>
        <v>12.3</v>
      </c>
      <c r="E39" s="8">
        <v>41</v>
      </c>
      <c r="F39" s="6">
        <f t="shared" si="3"/>
        <v>14.4</v>
      </c>
      <c r="G39" s="6"/>
      <c r="H39" s="6">
        <f t="shared" si="4"/>
        <v>0</v>
      </c>
      <c r="I39" s="6"/>
      <c r="J39" s="6">
        <f t="shared" si="5"/>
        <v>0</v>
      </c>
      <c r="K39" s="6">
        <f t="shared" si="6"/>
        <v>26.700000000000003</v>
      </c>
      <c r="L39" s="6"/>
      <c r="M39" s="6"/>
      <c r="N39" s="6">
        <f t="shared" si="1"/>
        <v>26.700000000000003</v>
      </c>
      <c r="O39" s="17"/>
    </row>
    <row r="40" spans="1:15" ht="12.75">
      <c r="A40" s="13" t="s">
        <v>159</v>
      </c>
      <c r="B40" s="16" t="s">
        <v>160</v>
      </c>
      <c r="C40" s="8">
        <v>15</v>
      </c>
      <c r="D40" s="8">
        <f t="shared" si="2"/>
        <v>5.3</v>
      </c>
      <c r="E40" s="8">
        <v>12</v>
      </c>
      <c r="F40" s="6">
        <f t="shared" si="3"/>
        <v>4.2</v>
      </c>
      <c r="G40" s="6"/>
      <c r="H40" s="6">
        <f t="shared" si="4"/>
        <v>0</v>
      </c>
      <c r="I40" s="6"/>
      <c r="J40" s="6">
        <f t="shared" si="5"/>
        <v>0</v>
      </c>
      <c r="K40" s="6">
        <f t="shared" si="6"/>
        <v>9.5</v>
      </c>
      <c r="L40" s="6"/>
      <c r="M40" s="6"/>
      <c r="N40" s="6">
        <f t="shared" si="1"/>
        <v>9.5</v>
      </c>
      <c r="O40" s="8"/>
    </row>
    <row r="41" spans="1:15" ht="12.75">
      <c r="A41" s="13" t="s">
        <v>161</v>
      </c>
      <c r="B41" s="16" t="s">
        <v>162</v>
      </c>
      <c r="C41" s="8">
        <v>10</v>
      </c>
      <c r="D41" s="8">
        <f t="shared" si="2"/>
        <v>3.5</v>
      </c>
      <c r="E41" s="8">
        <v>3</v>
      </c>
      <c r="F41" s="6">
        <f t="shared" si="3"/>
        <v>1.1</v>
      </c>
      <c r="G41" s="6"/>
      <c r="H41" s="6">
        <f t="shared" si="4"/>
        <v>0</v>
      </c>
      <c r="I41" s="6"/>
      <c r="J41" s="6">
        <f t="shared" si="5"/>
        <v>0</v>
      </c>
      <c r="K41" s="6">
        <f t="shared" si="6"/>
        <v>4.6</v>
      </c>
      <c r="L41" s="6"/>
      <c r="M41" s="6"/>
      <c r="N41" s="6">
        <f t="shared" si="1"/>
        <v>4.6</v>
      </c>
      <c r="O41" s="8"/>
    </row>
    <row r="42" spans="1:15" ht="12.75">
      <c r="A42" s="13" t="s">
        <v>163</v>
      </c>
      <c r="B42" s="16" t="s">
        <v>164</v>
      </c>
      <c r="C42" s="8"/>
      <c r="D42" s="8">
        <f t="shared" si="2"/>
        <v>0</v>
      </c>
      <c r="E42" s="8"/>
      <c r="F42" s="6">
        <f t="shared" si="3"/>
        <v>0</v>
      </c>
      <c r="G42" s="6"/>
      <c r="H42" s="6">
        <f t="shared" si="4"/>
        <v>0</v>
      </c>
      <c r="I42" s="6"/>
      <c r="J42" s="6">
        <f t="shared" si="5"/>
        <v>0</v>
      </c>
      <c r="K42" s="6">
        <f t="shared" si="6"/>
        <v>0</v>
      </c>
      <c r="L42" s="6"/>
      <c r="M42" s="6"/>
      <c r="N42" s="6">
        <f t="shared" si="1"/>
        <v>0</v>
      </c>
      <c r="O42" s="8"/>
    </row>
    <row r="43" spans="1:15" ht="12.75">
      <c r="A43" s="13" t="s">
        <v>165</v>
      </c>
      <c r="B43" s="16" t="s">
        <v>166</v>
      </c>
      <c r="C43" s="8">
        <v>31</v>
      </c>
      <c r="D43" s="8">
        <f t="shared" si="2"/>
        <v>10.9</v>
      </c>
      <c r="E43" s="8">
        <v>32</v>
      </c>
      <c r="F43" s="6">
        <f t="shared" si="3"/>
        <v>11.2</v>
      </c>
      <c r="G43" s="6"/>
      <c r="H43" s="6">
        <f t="shared" si="4"/>
        <v>0</v>
      </c>
      <c r="I43" s="6"/>
      <c r="J43" s="6">
        <f t="shared" si="5"/>
        <v>0</v>
      </c>
      <c r="K43" s="6">
        <f aca="true" t="shared" si="7" ref="K43:K48">MAX(D43,H43)+MAX(J43,F43)</f>
        <v>22.1</v>
      </c>
      <c r="L43" s="6"/>
      <c r="M43" s="6"/>
      <c r="N43" s="6">
        <f aca="true" t="shared" si="8" ref="N43:N48">K43+MAX(L43,M43)</f>
        <v>22.1</v>
      </c>
      <c r="O43" s="17"/>
    </row>
    <row r="44" spans="1:15" ht="12.75">
      <c r="A44" s="13" t="s">
        <v>167</v>
      </c>
      <c r="B44" s="16" t="s">
        <v>168</v>
      </c>
      <c r="C44" s="8"/>
      <c r="D44" s="8">
        <f t="shared" si="2"/>
        <v>0</v>
      </c>
      <c r="E44" s="8"/>
      <c r="F44" s="6">
        <f t="shared" si="3"/>
        <v>0</v>
      </c>
      <c r="G44" s="6"/>
      <c r="H44" s="6">
        <f t="shared" si="4"/>
        <v>0</v>
      </c>
      <c r="I44" s="6"/>
      <c r="J44" s="6">
        <f t="shared" si="5"/>
        <v>0</v>
      </c>
      <c r="K44" s="6">
        <f t="shared" si="7"/>
        <v>0</v>
      </c>
      <c r="L44" s="6"/>
      <c r="M44" s="6"/>
      <c r="N44" s="6">
        <f t="shared" si="8"/>
        <v>0</v>
      </c>
      <c r="O44" s="8"/>
    </row>
    <row r="45" spans="1:15" ht="12.75">
      <c r="A45" s="13" t="s">
        <v>169</v>
      </c>
      <c r="B45" s="16" t="s">
        <v>170</v>
      </c>
      <c r="C45" s="8">
        <v>5</v>
      </c>
      <c r="D45" s="8">
        <f t="shared" si="2"/>
        <v>1.8</v>
      </c>
      <c r="E45" s="8">
        <v>6</v>
      </c>
      <c r="F45" s="6">
        <f t="shared" si="3"/>
        <v>2.1</v>
      </c>
      <c r="G45" s="6"/>
      <c r="H45" s="6">
        <f t="shared" si="4"/>
        <v>0</v>
      </c>
      <c r="I45" s="6"/>
      <c r="J45" s="6">
        <f t="shared" si="5"/>
        <v>0</v>
      </c>
      <c r="K45" s="6">
        <f t="shared" si="7"/>
        <v>3.9000000000000004</v>
      </c>
      <c r="L45" s="6"/>
      <c r="M45" s="6"/>
      <c r="N45" s="6">
        <f t="shared" si="8"/>
        <v>3.9000000000000004</v>
      </c>
      <c r="O45" s="8"/>
    </row>
    <row r="46" spans="1:15" ht="12.75">
      <c r="A46" s="13" t="s">
        <v>171</v>
      </c>
      <c r="B46" s="16" t="s">
        <v>172</v>
      </c>
      <c r="C46" s="8"/>
      <c r="D46" s="8">
        <f t="shared" si="2"/>
        <v>0</v>
      </c>
      <c r="E46" s="8"/>
      <c r="F46" s="6">
        <f t="shared" si="3"/>
        <v>0</v>
      </c>
      <c r="G46" s="6"/>
      <c r="H46" s="6">
        <f t="shared" si="4"/>
        <v>0</v>
      </c>
      <c r="I46" s="6"/>
      <c r="J46" s="6">
        <f t="shared" si="5"/>
        <v>0</v>
      </c>
      <c r="K46" s="6">
        <f t="shared" si="7"/>
        <v>0</v>
      </c>
      <c r="L46" s="6"/>
      <c r="M46" s="6"/>
      <c r="N46" s="6">
        <f t="shared" si="8"/>
        <v>0</v>
      </c>
      <c r="O46" s="8"/>
    </row>
    <row r="47" spans="1:15" ht="12.75">
      <c r="A47" s="13" t="s">
        <v>173</v>
      </c>
      <c r="B47" s="16" t="s">
        <v>174</v>
      </c>
      <c r="C47" s="8"/>
      <c r="D47" s="8">
        <f t="shared" si="2"/>
        <v>0</v>
      </c>
      <c r="E47" s="8"/>
      <c r="F47" s="6">
        <f t="shared" si="3"/>
        <v>0</v>
      </c>
      <c r="G47" s="6"/>
      <c r="H47" s="6">
        <f t="shared" si="4"/>
        <v>0</v>
      </c>
      <c r="I47" s="6"/>
      <c r="J47" s="6">
        <f t="shared" si="5"/>
        <v>0</v>
      </c>
      <c r="K47" s="6">
        <f t="shared" si="7"/>
        <v>0</v>
      </c>
      <c r="L47" s="6"/>
      <c r="M47" s="6"/>
      <c r="N47" s="6">
        <f t="shared" si="8"/>
        <v>0</v>
      </c>
      <c r="O47" s="8"/>
    </row>
    <row r="48" spans="1:15" ht="12.75">
      <c r="A48" s="13" t="s">
        <v>175</v>
      </c>
      <c r="B48" s="16" t="s">
        <v>176</v>
      </c>
      <c r="C48" s="8">
        <v>10</v>
      </c>
      <c r="D48" s="8">
        <f t="shared" si="2"/>
        <v>3.5</v>
      </c>
      <c r="E48" s="8"/>
      <c r="F48" s="6">
        <f t="shared" si="3"/>
        <v>0</v>
      </c>
      <c r="G48" s="6"/>
      <c r="H48" s="6">
        <f t="shared" si="4"/>
        <v>0</v>
      </c>
      <c r="I48" s="6"/>
      <c r="J48" s="6">
        <f t="shared" si="5"/>
        <v>0</v>
      </c>
      <c r="K48" s="6">
        <f t="shared" si="7"/>
        <v>3.5</v>
      </c>
      <c r="L48" s="6"/>
      <c r="M48" s="6"/>
      <c r="N48" s="6">
        <f t="shared" si="8"/>
        <v>3.5</v>
      </c>
      <c r="O48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574218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16</v>
      </c>
      <c r="B2" s="5" t="s">
        <v>56</v>
      </c>
      <c r="C2" s="8"/>
      <c r="D2" s="8">
        <f>ROUND((C2/100)*35,1)</f>
        <v>0</v>
      </c>
      <c r="E2" s="8"/>
      <c r="F2" s="6">
        <f>ROUND((E2/100)*35,1)</f>
        <v>0</v>
      </c>
      <c r="G2" s="6"/>
      <c r="H2" s="6">
        <f>ROUND((G2/100)*35,1)</f>
        <v>0</v>
      </c>
      <c r="I2" s="6"/>
      <c r="J2" s="6">
        <f>ROUND((I2/100)*35,1)</f>
        <v>0</v>
      </c>
      <c r="K2" s="6">
        <f>MAX(D2,H2)+MAX(J2,F2)</f>
        <v>0</v>
      </c>
      <c r="L2" s="6"/>
      <c r="M2" s="6"/>
      <c r="N2" s="6">
        <f>K2+MAX(L2,M2)</f>
        <v>0</v>
      </c>
      <c r="O2" s="6"/>
    </row>
    <row r="3" spans="1:15" ht="12.75">
      <c r="A3" s="13" t="s">
        <v>17</v>
      </c>
      <c r="B3" s="5" t="s">
        <v>57</v>
      </c>
      <c r="C3" s="8">
        <v>90</v>
      </c>
      <c r="D3" s="8">
        <f aca="true" t="shared" si="0" ref="D3:D32">ROUND((C3/100)*35,1)</f>
        <v>31.5</v>
      </c>
      <c r="E3" s="8">
        <v>86</v>
      </c>
      <c r="F3" s="6">
        <f aca="true" t="shared" si="1" ref="F3:F32">ROUND((E3/100)*35,1)</f>
        <v>30.1</v>
      </c>
      <c r="G3" s="6"/>
      <c r="H3" s="6">
        <f aca="true" t="shared" si="2" ref="H3:H32">ROUND((G3/100)*35,1)</f>
        <v>0</v>
      </c>
      <c r="I3" s="6"/>
      <c r="J3" s="6">
        <f aca="true" t="shared" si="3" ref="J3:J32">ROUND((I3/100)*35,1)</f>
        <v>0</v>
      </c>
      <c r="K3" s="6">
        <f aca="true" t="shared" si="4" ref="K3:K24">MAX(D3,H3)+MAX(J3,F3)</f>
        <v>61.6</v>
      </c>
      <c r="L3" s="6"/>
      <c r="M3" s="6"/>
      <c r="N3" s="6">
        <f aca="true" t="shared" si="5" ref="N3:N24">K3+MAX(L3,M3)</f>
        <v>61.6</v>
      </c>
      <c r="O3" s="6"/>
    </row>
    <row r="4" spans="1:15" ht="12.75">
      <c r="A4" s="13" t="s">
        <v>18</v>
      </c>
      <c r="B4" s="5" t="s">
        <v>58</v>
      </c>
      <c r="C4" s="8"/>
      <c r="D4" s="8">
        <f t="shared" si="0"/>
        <v>0</v>
      </c>
      <c r="E4" s="8"/>
      <c r="F4" s="6">
        <f t="shared" si="1"/>
        <v>0</v>
      </c>
      <c r="G4" s="6"/>
      <c r="H4" s="6">
        <f t="shared" si="2"/>
        <v>0</v>
      </c>
      <c r="I4" s="6"/>
      <c r="J4" s="6">
        <f t="shared" si="3"/>
        <v>0</v>
      </c>
      <c r="K4" s="6">
        <f t="shared" si="4"/>
        <v>0</v>
      </c>
      <c r="L4" s="6"/>
      <c r="M4" s="6"/>
      <c r="N4" s="6">
        <f t="shared" si="5"/>
        <v>0</v>
      </c>
      <c r="O4" s="11"/>
    </row>
    <row r="5" spans="1:15" ht="12.75">
      <c r="A5" s="13" t="s">
        <v>19</v>
      </c>
      <c r="B5" s="5" t="s">
        <v>59</v>
      </c>
      <c r="C5" s="8"/>
      <c r="D5" s="8">
        <f t="shared" si="0"/>
        <v>0</v>
      </c>
      <c r="E5" s="8"/>
      <c r="F5" s="6">
        <f t="shared" si="1"/>
        <v>0</v>
      </c>
      <c r="G5" s="6"/>
      <c r="H5" s="6">
        <f t="shared" si="2"/>
        <v>0</v>
      </c>
      <c r="I5" s="6"/>
      <c r="J5" s="6">
        <f t="shared" si="3"/>
        <v>0</v>
      </c>
      <c r="K5" s="6">
        <f t="shared" si="4"/>
        <v>0</v>
      </c>
      <c r="L5" s="6"/>
      <c r="M5" s="6"/>
      <c r="N5" s="6">
        <f t="shared" si="5"/>
        <v>0</v>
      </c>
      <c r="O5" s="6"/>
    </row>
    <row r="6" spans="1:15" ht="12.75">
      <c r="A6" s="13" t="s">
        <v>20</v>
      </c>
      <c r="B6" s="5" t="s">
        <v>60</v>
      </c>
      <c r="C6" s="8">
        <v>46</v>
      </c>
      <c r="D6" s="8">
        <f t="shared" si="0"/>
        <v>16.1</v>
      </c>
      <c r="E6" s="8">
        <v>64</v>
      </c>
      <c r="F6" s="6">
        <f t="shared" si="1"/>
        <v>22.4</v>
      </c>
      <c r="G6" s="6"/>
      <c r="H6" s="6">
        <f t="shared" si="2"/>
        <v>0</v>
      </c>
      <c r="I6" s="6"/>
      <c r="J6" s="6">
        <f t="shared" si="3"/>
        <v>0</v>
      </c>
      <c r="K6" s="6">
        <f t="shared" si="4"/>
        <v>38.5</v>
      </c>
      <c r="L6" s="6"/>
      <c r="M6" s="6"/>
      <c r="N6" s="6">
        <f t="shared" si="5"/>
        <v>38.5</v>
      </c>
      <c r="O6" s="11"/>
    </row>
    <row r="7" spans="1:15" ht="12.75">
      <c r="A7" s="13" t="s">
        <v>21</v>
      </c>
      <c r="B7" s="5" t="s">
        <v>61</v>
      </c>
      <c r="C7" s="8">
        <v>90</v>
      </c>
      <c r="D7" s="8">
        <f t="shared" si="0"/>
        <v>31.5</v>
      </c>
      <c r="E7" s="8">
        <v>80</v>
      </c>
      <c r="F7" s="6">
        <f t="shared" si="1"/>
        <v>28</v>
      </c>
      <c r="G7" s="6"/>
      <c r="H7" s="6">
        <f t="shared" si="2"/>
        <v>0</v>
      </c>
      <c r="I7" s="6"/>
      <c r="J7" s="6">
        <f t="shared" si="3"/>
        <v>0</v>
      </c>
      <c r="K7" s="6">
        <f t="shared" si="4"/>
        <v>59.5</v>
      </c>
      <c r="L7" s="6"/>
      <c r="M7" s="6"/>
      <c r="N7" s="6">
        <f t="shared" si="5"/>
        <v>59.5</v>
      </c>
      <c r="O7" s="6"/>
    </row>
    <row r="8" spans="1:15" ht="12.75">
      <c r="A8" s="13" t="s">
        <v>22</v>
      </c>
      <c r="B8" s="5" t="s">
        <v>62</v>
      </c>
      <c r="C8" s="8">
        <v>100</v>
      </c>
      <c r="D8" s="8">
        <f t="shared" si="0"/>
        <v>35</v>
      </c>
      <c r="E8" s="8">
        <v>95</v>
      </c>
      <c r="F8" s="6">
        <f t="shared" si="1"/>
        <v>33.3</v>
      </c>
      <c r="G8" s="6"/>
      <c r="H8" s="6">
        <f t="shared" si="2"/>
        <v>0</v>
      </c>
      <c r="I8" s="6"/>
      <c r="J8" s="6">
        <f t="shared" si="3"/>
        <v>0</v>
      </c>
      <c r="K8" s="6">
        <f t="shared" si="4"/>
        <v>68.3</v>
      </c>
      <c r="L8" s="6"/>
      <c r="M8" s="6"/>
      <c r="N8" s="6">
        <f t="shared" si="5"/>
        <v>68.3</v>
      </c>
      <c r="O8" s="11"/>
    </row>
    <row r="9" spans="1:15" ht="12.75">
      <c r="A9" s="13" t="s">
        <v>23</v>
      </c>
      <c r="B9" s="5" t="s">
        <v>63</v>
      </c>
      <c r="C9" s="8">
        <v>100</v>
      </c>
      <c r="D9" s="8">
        <f t="shared" si="0"/>
        <v>35</v>
      </c>
      <c r="E9" s="8">
        <v>98</v>
      </c>
      <c r="F9" s="6">
        <f t="shared" si="1"/>
        <v>34.3</v>
      </c>
      <c r="G9" s="6"/>
      <c r="H9" s="6">
        <f t="shared" si="2"/>
        <v>0</v>
      </c>
      <c r="I9" s="6"/>
      <c r="J9" s="6">
        <f t="shared" si="3"/>
        <v>0</v>
      </c>
      <c r="K9" s="6">
        <f>MAX(D9,H9)+MAX(J9,F9)</f>
        <v>69.3</v>
      </c>
      <c r="L9" s="6"/>
      <c r="M9" s="6"/>
      <c r="N9" s="6">
        <f>K9+MAX(L9,M9)</f>
        <v>69.3</v>
      </c>
      <c r="O9" s="11"/>
    </row>
    <row r="10" spans="1:15" ht="12.75">
      <c r="A10" s="13" t="s">
        <v>24</v>
      </c>
      <c r="B10" s="5" t="s">
        <v>64</v>
      </c>
      <c r="C10" s="8"/>
      <c r="D10" s="8">
        <f t="shared" si="0"/>
        <v>0</v>
      </c>
      <c r="E10" s="8">
        <v>40</v>
      </c>
      <c r="F10" s="6">
        <f t="shared" si="1"/>
        <v>14</v>
      </c>
      <c r="G10" s="6"/>
      <c r="H10" s="6">
        <f t="shared" si="2"/>
        <v>0</v>
      </c>
      <c r="I10" s="6"/>
      <c r="J10" s="6">
        <f t="shared" si="3"/>
        <v>0</v>
      </c>
      <c r="K10" s="6">
        <f t="shared" si="4"/>
        <v>14</v>
      </c>
      <c r="L10" s="6"/>
      <c r="M10" s="6"/>
      <c r="N10" s="6">
        <f t="shared" si="5"/>
        <v>14</v>
      </c>
      <c r="O10" s="6"/>
    </row>
    <row r="11" spans="1:15" ht="12.75">
      <c r="A11" s="13" t="s">
        <v>25</v>
      </c>
      <c r="B11" s="4" t="s">
        <v>65</v>
      </c>
      <c r="C11" s="8">
        <v>35</v>
      </c>
      <c r="D11" s="8">
        <f t="shared" si="0"/>
        <v>12.3</v>
      </c>
      <c r="E11" s="8">
        <v>64</v>
      </c>
      <c r="F11" s="6">
        <f t="shared" si="1"/>
        <v>22.4</v>
      </c>
      <c r="G11" s="6"/>
      <c r="H11" s="6">
        <f t="shared" si="2"/>
        <v>0</v>
      </c>
      <c r="I11" s="6"/>
      <c r="J11" s="6">
        <f t="shared" si="3"/>
        <v>0</v>
      </c>
      <c r="K11" s="6">
        <f t="shared" si="4"/>
        <v>34.7</v>
      </c>
      <c r="L11" s="6"/>
      <c r="M11" s="6"/>
      <c r="N11" s="6">
        <f t="shared" si="5"/>
        <v>34.7</v>
      </c>
      <c r="O11" s="6"/>
    </row>
    <row r="12" spans="1:15" ht="12.75">
      <c r="A12" s="13" t="s">
        <v>26</v>
      </c>
      <c r="B12" s="5" t="s">
        <v>66</v>
      </c>
      <c r="C12" s="8">
        <v>15</v>
      </c>
      <c r="D12" s="8">
        <f t="shared" si="0"/>
        <v>5.3</v>
      </c>
      <c r="E12" s="8">
        <v>17</v>
      </c>
      <c r="F12" s="6">
        <f t="shared" si="1"/>
        <v>6</v>
      </c>
      <c r="G12" s="6"/>
      <c r="H12" s="6">
        <f t="shared" si="2"/>
        <v>0</v>
      </c>
      <c r="I12" s="6"/>
      <c r="J12" s="6">
        <f t="shared" si="3"/>
        <v>0</v>
      </c>
      <c r="K12" s="6">
        <f t="shared" si="4"/>
        <v>11.3</v>
      </c>
      <c r="L12" s="6"/>
      <c r="M12" s="6"/>
      <c r="N12" s="6">
        <f t="shared" si="5"/>
        <v>11.3</v>
      </c>
      <c r="O12" s="6"/>
    </row>
    <row r="13" spans="1:15" ht="12.75">
      <c r="A13" s="13" t="s">
        <v>27</v>
      </c>
      <c r="B13" s="3" t="s">
        <v>67</v>
      </c>
      <c r="C13" s="8">
        <v>78</v>
      </c>
      <c r="D13" s="8">
        <f t="shared" si="0"/>
        <v>27.3</v>
      </c>
      <c r="E13" s="8">
        <v>60</v>
      </c>
      <c r="F13" s="6">
        <f t="shared" si="1"/>
        <v>21</v>
      </c>
      <c r="G13" s="6"/>
      <c r="H13" s="6">
        <f t="shared" si="2"/>
        <v>0</v>
      </c>
      <c r="I13" s="6"/>
      <c r="J13" s="6">
        <f t="shared" si="3"/>
        <v>0</v>
      </c>
      <c r="K13" s="6">
        <f>MAX(D13,H13)+MAX(J13,F13)</f>
        <v>48.3</v>
      </c>
      <c r="L13" s="6"/>
      <c r="M13" s="6"/>
      <c r="N13" s="6">
        <f>K13+MAX(L13,M13)</f>
        <v>48.3</v>
      </c>
      <c r="O13" s="6"/>
    </row>
    <row r="14" spans="1:15" ht="12.75">
      <c r="A14" s="13" t="s">
        <v>28</v>
      </c>
      <c r="B14" s="5" t="s">
        <v>68</v>
      </c>
      <c r="C14" s="8"/>
      <c r="D14" s="8">
        <f t="shared" si="0"/>
        <v>0</v>
      </c>
      <c r="E14" s="8">
        <v>0</v>
      </c>
      <c r="F14" s="6">
        <f t="shared" si="1"/>
        <v>0</v>
      </c>
      <c r="G14" s="6"/>
      <c r="H14" s="6">
        <f t="shared" si="2"/>
        <v>0</v>
      </c>
      <c r="I14" s="6"/>
      <c r="J14" s="6">
        <f t="shared" si="3"/>
        <v>0</v>
      </c>
      <c r="K14" s="6">
        <f t="shared" si="4"/>
        <v>0</v>
      </c>
      <c r="L14" s="6"/>
      <c r="M14" s="6"/>
      <c r="N14" s="6">
        <f t="shared" si="5"/>
        <v>0</v>
      </c>
      <c r="O14" s="6"/>
    </row>
    <row r="15" spans="1:15" ht="12.75">
      <c r="A15" s="13" t="s">
        <v>29</v>
      </c>
      <c r="B15" s="4" t="s">
        <v>69</v>
      </c>
      <c r="C15" s="8">
        <v>80</v>
      </c>
      <c r="D15" s="8">
        <f t="shared" si="0"/>
        <v>28</v>
      </c>
      <c r="E15" s="8">
        <v>89</v>
      </c>
      <c r="F15" s="6">
        <f t="shared" si="1"/>
        <v>31.2</v>
      </c>
      <c r="G15" s="6"/>
      <c r="H15" s="6">
        <f t="shared" si="2"/>
        <v>0</v>
      </c>
      <c r="I15" s="6"/>
      <c r="J15" s="6">
        <f t="shared" si="3"/>
        <v>0</v>
      </c>
      <c r="K15" s="6">
        <f t="shared" si="4"/>
        <v>59.2</v>
      </c>
      <c r="L15" s="6"/>
      <c r="M15" s="6"/>
      <c r="N15" s="6">
        <f t="shared" si="5"/>
        <v>59.2</v>
      </c>
      <c r="O15" s="6"/>
    </row>
    <row r="16" spans="1:15" ht="12.75">
      <c r="A16" s="13" t="s">
        <v>30</v>
      </c>
      <c r="B16" s="5" t="s">
        <v>70</v>
      </c>
      <c r="C16" s="8"/>
      <c r="D16" s="8">
        <f t="shared" si="0"/>
        <v>0</v>
      </c>
      <c r="E16" s="8">
        <v>48</v>
      </c>
      <c r="F16" s="6">
        <f t="shared" si="1"/>
        <v>16.8</v>
      </c>
      <c r="G16" s="6"/>
      <c r="H16" s="6">
        <f t="shared" si="2"/>
        <v>0</v>
      </c>
      <c r="I16" s="6"/>
      <c r="J16" s="6">
        <f t="shared" si="3"/>
        <v>0</v>
      </c>
      <c r="K16" s="6">
        <f t="shared" si="4"/>
        <v>16.8</v>
      </c>
      <c r="L16" s="6"/>
      <c r="M16" s="6"/>
      <c r="N16" s="6">
        <f t="shared" si="5"/>
        <v>16.8</v>
      </c>
      <c r="O16" s="6"/>
    </row>
    <row r="17" spans="1:15" ht="12.75">
      <c r="A17" s="13" t="s">
        <v>31</v>
      </c>
      <c r="B17" s="3" t="s">
        <v>71</v>
      </c>
      <c r="C17" s="8">
        <v>70</v>
      </c>
      <c r="D17" s="8">
        <f t="shared" si="0"/>
        <v>24.5</v>
      </c>
      <c r="E17" s="8">
        <v>54</v>
      </c>
      <c r="F17" s="6">
        <f t="shared" si="1"/>
        <v>18.9</v>
      </c>
      <c r="G17" s="6"/>
      <c r="H17" s="6">
        <f t="shared" si="2"/>
        <v>0</v>
      </c>
      <c r="I17" s="6"/>
      <c r="J17" s="6">
        <f t="shared" si="3"/>
        <v>0</v>
      </c>
      <c r="K17" s="6">
        <f t="shared" si="4"/>
        <v>43.4</v>
      </c>
      <c r="L17" s="6"/>
      <c r="M17" s="6"/>
      <c r="N17" s="6">
        <f t="shared" si="5"/>
        <v>43.4</v>
      </c>
      <c r="O17" s="6"/>
    </row>
    <row r="18" spans="1:15" ht="12.75">
      <c r="A18" s="13" t="s">
        <v>32</v>
      </c>
      <c r="B18" s="3" t="s">
        <v>72</v>
      </c>
      <c r="C18" s="8">
        <v>18</v>
      </c>
      <c r="D18" s="8">
        <f t="shared" si="0"/>
        <v>6.3</v>
      </c>
      <c r="E18" s="8">
        <v>57</v>
      </c>
      <c r="F18" s="6">
        <f t="shared" si="1"/>
        <v>20</v>
      </c>
      <c r="G18" s="6"/>
      <c r="H18" s="6">
        <f t="shared" si="2"/>
        <v>0</v>
      </c>
      <c r="I18" s="6"/>
      <c r="J18" s="6">
        <f t="shared" si="3"/>
        <v>0</v>
      </c>
      <c r="K18" s="6">
        <f>MAX(D18,H18)+MAX(J18,F18)</f>
        <v>26.3</v>
      </c>
      <c r="L18" s="6"/>
      <c r="M18" s="6"/>
      <c r="N18" s="6">
        <f>K18+MAX(L18,M18)</f>
        <v>26.3</v>
      </c>
      <c r="O18" s="6"/>
    </row>
    <row r="19" spans="1:15" ht="12.75">
      <c r="A19" s="13" t="s">
        <v>33</v>
      </c>
      <c r="B19" s="3" t="s">
        <v>73</v>
      </c>
      <c r="C19" s="8"/>
      <c r="D19" s="8">
        <f t="shared" si="0"/>
        <v>0</v>
      </c>
      <c r="E19" s="8">
        <v>0</v>
      </c>
      <c r="F19" s="6">
        <f t="shared" si="1"/>
        <v>0</v>
      </c>
      <c r="G19" s="6"/>
      <c r="H19" s="6">
        <f t="shared" si="2"/>
        <v>0</v>
      </c>
      <c r="I19" s="6"/>
      <c r="J19" s="6">
        <f t="shared" si="3"/>
        <v>0</v>
      </c>
      <c r="K19" s="6">
        <f t="shared" si="4"/>
        <v>0</v>
      </c>
      <c r="L19" s="6"/>
      <c r="M19" s="6"/>
      <c r="N19" s="6">
        <f t="shared" si="5"/>
        <v>0</v>
      </c>
      <c r="O19" s="6"/>
    </row>
    <row r="20" spans="1:15" ht="12.75">
      <c r="A20" s="13" t="s">
        <v>34</v>
      </c>
      <c r="B20" s="3" t="s">
        <v>74</v>
      </c>
      <c r="C20" s="8"/>
      <c r="D20" s="8">
        <f t="shared" si="0"/>
        <v>0</v>
      </c>
      <c r="E20" s="8">
        <v>0</v>
      </c>
      <c r="F20" s="6">
        <f t="shared" si="1"/>
        <v>0</v>
      </c>
      <c r="G20" s="6"/>
      <c r="H20" s="6">
        <f t="shared" si="2"/>
        <v>0</v>
      </c>
      <c r="I20" s="6"/>
      <c r="J20" s="6">
        <f t="shared" si="3"/>
        <v>0</v>
      </c>
      <c r="K20" s="6">
        <f>MAX(D20,H20)+MAX(J20,F20)</f>
        <v>0</v>
      </c>
      <c r="L20" s="6"/>
      <c r="M20" s="6"/>
      <c r="N20" s="6">
        <f>K20+MAX(L20,M20)</f>
        <v>0</v>
      </c>
      <c r="O20" s="6"/>
    </row>
    <row r="21" spans="1:15" ht="12.75">
      <c r="A21" s="13" t="s">
        <v>35</v>
      </c>
      <c r="B21" s="3" t="s">
        <v>75</v>
      </c>
      <c r="C21" s="8"/>
      <c r="D21" s="8">
        <f t="shared" si="0"/>
        <v>0</v>
      </c>
      <c r="E21" s="8"/>
      <c r="F21" s="6">
        <f t="shared" si="1"/>
        <v>0</v>
      </c>
      <c r="G21" s="6"/>
      <c r="H21" s="6">
        <f t="shared" si="2"/>
        <v>0</v>
      </c>
      <c r="I21" s="6"/>
      <c r="J21" s="6">
        <f t="shared" si="3"/>
        <v>0</v>
      </c>
      <c r="K21" s="6">
        <f>MAX(D21,H21)+MAX(J21,F21)</f>
        <v>0</v>
      </c>
      <c r="L21" s="6"/>
      <c r="M21" s="6"/>
      <c r="N21" s="6">
        <f>K21+MAX(L21,M21)</f>
        <v>0</v>
      </c>
      <c r="O21" s="6"/>
    </row>
    <row r="22" spans="1:15" ht="12.75">
      <c r="A22" s="13" t="s">
        <v>36</v>
      </c>
      <c r="B22" s="3" t="s">
        <v>76</v>
      </c>
      <c r="C22" s="8"/>
      <c r="D22" s="8">
        <f t="shared" si="0"/>
        <v>0</v>
      </c>
      <c r="E22" s="8">
        <v>20</v>
      </c>
      <c r="F22" s="6">
        <f t="shared" si="1"/>
        <v>7</v>
      </c>
      <c r="G22" s="6"/>
      <c r="H22" s="6">
        <f t="shared" si="2"/>
        <v>0</v>
      </c>
      <c r="I22" s="6"/>
      <c r="J22" s="6">
        <f t="shared" si="3"/>
        <v>0</v>
      </c>
      <c r="K22" s="6">
        <f t="shared" si="4"/>
        <v>7</v>
      </c>
      <c r="L22" s="6"/>
      <c r="M22" s="6"/>
      <c r="N22" s="6">
        <f t="shared" si="5"/>
        <v>7</v>
      </c>
      <c r="O22" s="6"/>
    </row>
    <row r="23" spans="1:15" ht="12.75">
      <c r="A23" s="13" t="s">
        <v>37</v>
      </c>
      <c r="B23" s="3" t="s">
        <v>77</v>
      </c>
      <c r="C23" s="8"/>
      <c r="D23" s="8">
        <f t="shared" si="0"/>
        <v>0</v>
      </c>
      <c r="E23" s="8">
        <v>0</v>
      </c>
      <c r="F23" s="6">
        <f t="shared" si="1"/>
        <v>0</v>
      </c>
      <c r="G23" s="6"/>
      <c r="H23" s="6">
        <f t="shared" si="2"/>
        <v>0</v>
      </c>
      <c r="I23" s="6"/>
      <c r="J23" s="6">
        <f t="shared" si="3"/>
        <v>0</v>
      </c>
      <c r="K23" s="6">
        <f t="shared" si="4"/>
        <v>0</v>
      </c>
      <c r="L23" s="6"/>
      <c r="M23" s="6"/>
      <c r="N23" s="6">
        <f t="shared" si="5"/>
        <v>0</v>
      </c>
      <c r="O23" s="6"/>
    </row>
    <row r="24" spans="1:15" ht="12.75">
      <c r="A24" s="13" t="s">
        <v>38</v>
      </c>
      <c r="B24" s="3" t="s">
        <v>78</v>
      </c>
      <c r="C24" s="8"/>
      <c r="D24" s="8">
        <f t="shared" si="0"/>
        <v>0</v>
      </c>
      <c r="E24" s="8"/>
      <c r="F24" s="6">
        <f t="shared" si="1"/>
        <v>0</v>
      </c>
      <c r="G24" s="6"/>
      <c r="H24" s="6">
        <f t="shared" si="2"/>
        <v>0</v>
      </c>
      <c r="I24" s="6"/>
      <c r="J24" s="6">
        <f t="shared" si="3"/>
        <v>0</v>
      </c>
      <c r="K24" s="6">
        <f t="shared" si="4"/>
        <v>0</v>
      </c>
      <c r="L24" s="6"/>
      <c r="M24" s="6"/>
      <c r="N24" s="6">
        <f t="shared" si="5"/>
        <v>0</v>
      </c>
      <c r="O24" s="6"/>
    </row>
    <row r="25" spans="1:15" ht="12.75">
      <c r="A25" s="13" t="s">
        <v>39</v>
      </c>
      <c r="B25" s="3" t="s">
        <v>79</v>
      </c>
      <c r="C25" s="8">
        <v>84</v>
      </c>
      <c r="D25" s="8">
        <f t="shared" si="0"/>
        <v>29.4</v>
      </c>
      <c r="E25" s="8">
        <v>92</v>
      </c>
      <c r="F25" s="6">
        <f t="shared" si="1"/>
        <v>32.2</v>
      </c>
      <c r="G25" s="6"/>
      <c r="H25" s="6">
        <f t="shared" si="2"/>
        <v>0</v>
      </c>
      <c r="I25" s="6"/>
      <c r="J25" s="6">
        <f t="shared" si="3"/>
        <v>0</v>
      </c>
      <c r="K25" s="6">
        <f aca="true" t="shared" si="6" ref="K25:K32">MAX(D25,H25)+MAX(J25,F25)</f>
        <v>61.6</v>
      </c>
      <c r="L25" s="6"/>
      <c r="M25" s="6"/>
      <c r="N25" s="6">
        <f aca="true" t="shared" si="7" ref="N25:N32">K25+MAX(L25,M25)</f>
        <v>61.6</v>
      </c>
      <c r="O25" s="6"/>
    </row>
    <row r="26" spans="1:15" ht="12.75">
      <c r="A26" s="13" t="s">
        <v>40</v>
      </c>
      <c r="B26" s="3" t="s">
        <v>80</v>
      </c>
      <c r="C26" s="8"/>
      <c r="D26" s="8">
        <f t="shared" si="0"/>
        <v>0</v>
      </c>
      <c r="E26" s="8"/>
      <c r="F26" s="6">
        <f t="shared" si="1"/>
        <v>0</v>
      </c>
      <c r="G26" s="6"/>
      <c r="H26" s="6">
        <f t="shared" si="2"/>
        <v>0</v>
      </c>
      <c r="I26" s="6"/>
      <c r="J26" s="6">
        <f t="shared" si="3"/>
        <v>0</v>
      </c>
      <c r="K26" s="6">
        <f t="shared" si="6"/>
        <v>0</v>
      </c>
      <c r="L26" s="6"/>
      <c r="M26" s="6"/>
      <c r="N26" s="6">
        <f t="shared" si="7"/>
        <v>0</v>
      </c>
      <c r="O26" s="6"/>
    </row>
    <row r="27" spans="1:15" ht="12.75">
      <c r="A27" s="13" t="s">
        <v>41</v>
      </c>
      <c r="B27" s="3" t="s">
        <v>81</v>
      </c>
      <c r="C27" s="8"/>
      <c r="D27" s="8">
        <f t="shared" si="0"/>
        <v>0</v>
      </c>
      <c r="E27" s="8"/>
      <c r="F27" s="6">
        <f t="shared" si="1"/>
        <v>0</v>
      </c>
      <c r="G27" s="6"/>
      <c r="H27" s="6">
        <f t="shared" si="2"/>
        <v>0</v>
      </c>
      <c r="I27" s="6"/>
      <c r="J27" s="6">
        <f t="shared" si="3"/>
        <v>0</v>
      </c>
      <c r="K27" s="6">
        <f t="shared" si="6"/>
        <v>0</v>
      </c>
      <c r="L27" s="6"/>
      <c r="M27" s="6"/>
      <c r="N27" s="6">
        <f t="shared" si="7"/>
        <v>0</v>
      </c>
      <c r="O27" s="6"/>
    </row>
    <row r="28" spans="1:15" ht="12.75">
      <c r="A28" s="13" t="s">
        <v>42</v>
      </c>
      <c r="B28" s="3" t="s">
        <v>82</v>
      </c>
      <c r="C28" s="8"/>
      <c r="D28" s="8">
        <f t="shared" si="0"/>
        <v>0</v>
      </c>
      <c r="E28" s="8"/>
      <c r="F28" s="6">
        <f t="shared" si="1"/>
        <v>0</v>
      </c>
      <c r="G28" s="6"/>
      <c r="H28" s="6">
        <f t="shared" si="2"/>
        <v>0</v>
      </c>
      <c r="I28" s="6"/>
      <c r="J28" s="6">
        <f t="shared" si="3"/>
        <v>0</v>
      </c>
      <c r="K28" s="6">
        <f t="shared" si="6"/>
        <v>0</v>
      </c>
      <c r="L28" s="6"/>
      <c r="M28" s="6"/>
      <c r="N28" s="6">
        <f t="shared" si="7"/>
        <v>0</v>
      </c>
      <c r="O28" s="6"/>
    </row>
    <row r="29" spans="1:15" ht="12.75">
      <c r="A29" s="13" t="s">
        <v>43</v>
      </c>
      <c r="B29" s="3" t="s">
        <v>83</v>
      </c>
      <c r="C29" s="8"/>
      <c r="D29" s="8">
        <f t="shared" si="0"/>
        <v>0</v>
      </c>
      <c r="E29" s="8"/>
      <c r="F29" s="6">
        <f t="shared" si="1"/>
        <v>0</v>
      </c>
      <c r="G29" s="6"/>
      <c r="H29" s="6">
        <f t="shared" si="2"/>
        <v>0</v>
      </c>
      <c r="I29" s="6"/>
      <c r="J29" s="6">
        <f t="shared" si="3"/>
        <v>0</v>
      </c>
      <c r="K29" s="6">
        <f t="shared" si="6"/>
        <v>0</v>
      </c>
      <c r="L29" s="6"/>
      <c r="M29" s="6"/>
      <c r="N29" s="6">
        <f t="shared" si="7"/>
        <v>0</v>
      </c>
      <c r="O29" s="6"/>
    </row>
    <row r="30" spans="1:15" ht="12.75">
      <c r="A30" s="13" t="s">
        <v>44</v>
      </c>
      <c r="B30" s="3" t="s">
        <v>84</v>
      </c>
      <c r="C30" s="8"/>
      <c r="D30" s="8">
        <f t="shared" si="0"/>
        <v>0</v>
      </c>
      <c r="E30" s="8">
        <v>17</v>
      </c>
      <c r="F30" s="6">
        <f t="shared" si="1"/>
        <v>6</v>
      </c>
      <c r="G30" s="6"/>
      <c r="H30" s="6">
        <f t="shared" si="2"/>
        <v>0</v>
      </c>
      <c r="I30" s="6"/>
      <c r="J30" s="6">
        <f t="shared" si="3"/>
        <v>0</v>
      </c>
      <c r="K30" s="6">
        <f t="shared" si="6"/>
        <v>6</v>
      </c>
      <c r="L30" s="6"/>
      <c r="M30" s="6"/>
      <c r="N30" s="6">
        <f t="shared" si="7"/>
        <v>6</v>
      </c>
      <c r="O30" s="6"/>
    </row>
    <row r="31" spans="1:15" ht="12.75">
      <c r="A31" s="13" t="s">
        <v>45</v>
      </c>
      <c r="B31" s="3" t="s">
        <v>85</v>
      </c>
      <c r="C31" s="8"/>
      <c r="D31" s="8">
        <f t="shared" si="0"/>
        <v>0</v>
      </c>
      <c r="E31" s="8">
        <v>25</v>
      </c>
      <c r="F31" s="6">
        <f t="shared" si="1"/>
        <v>8.8</v>
      </c>
      <c r="G31" s="6"/>
      <c r="H31" s="6">
        <f t="shared" si="2"/>
        <v>0</v>
      </c>
      <c r="I31" s="6"/>
      <c r="J31" s="6">
        <f t="shared" si="3"/>
        <v>0</v>
      </c>
      <c r="K31" s="6">
        <f t="shared" si="6"/>
        <v>8.8</v>
      </c>
      <c r="L31" s="6"/>
      <c r="M31" s="6"/>
      <c r="N31" s="6">
        <f t="shared" si="7"/>
        <v>8.8</v>
      </c>
      <c r="O31" s="6"/>
    </row>
    <row r="32" spans="1:15" ht="12.75">
      <c r="A32" s="13" t="s">
        <v>46</v>
      </c>
      <c r="B32" s="3" t="s">
        <v>86</v>
      </c>
      <c r="C32" s="8"/>
      <c r="D32" s="8">
        <f t="shared" si="0"/>
        <v>0</v>
      </c>
      <c r="E32" s="8"/>
      <c r="F32" s="6">
        <f t="shared" si="1"/>
        <v>0</v>
      </c>
      <c r="G32" s="6"/>
      <c r="H32" s="6">
        <f t="shared" si="2"/>
        <v>0</v>
      </c>
      <c r="I32" s="6"/>
      <c r="J32" s="6">
        <f t="shared" si="3"/>
        <v>0</v>
      </c>
      <c r="K32" s="6">
        <f t="shared" si="6"/>
        <v>0</v>
      </c>
      <c r="L32" s="6"/>
      <c r="M32" s="6"/>
      <c r="N32" s="6">
        <f t="shared" si="7"/>
        <v>0</v>
      </c>
      <c r="O32" s="6"/>
    </row>
    <row r="33" spans="1:15" ht="12.75">
      <c r="A33" s="13" t="s">
        <v>47</v>
      </c>
      <c r="B33" s="3" t="s">
        <v>87</v>
      </c>
      <c r="C33" s="8"/>
      <c r="D33" s="8">
        <f aca="true" t="shared" si="8" ref="D33:D41">ROUND((C33/100)*35,1)</f>
        <v>0</v>
      </c>
      <c r="E33" s="8">
        <v>10</v>
      </c>
      <c r="F33" s="6">
        <f aca="true" t="shared" si="9" ref="F33:F41">ROUND((E33/100)*35,1)</f>
        <v>3.5</v>
      </c>
      <c r="G33" s="6"/>
      <c r="H33" s="6">
        <f aca="true" t="shared" si="10" ref="H33:H41">ROUND((G33/100)*35,1)</f>
        <v>0</v>
      </c>
      <c r="I33" s="6"/>
      <c r="J33" s="6">
        <f aca="true" t="shared" si="11" ref="J33:J41">ROUND((I33/100)*35,1)</f>
        <v>0</v>
      </c>
      <c r="K33" s="6">
        <f aca="true" t="shared" si="12" ref="K33:K41">MAX(D33,H33)+MAX(J33,F33)</f>
        <v>3.5</v>
      </c>
      <c r="L33" s="6"/>
      <c r="M33" s="6"/>
      <c r="N33" s="6">
        <f aca="true" t="shared" si="13" ref="N33:N41">K33+MAX(L33,M33)</f>
        <v>3.5</v>
      </c>
      <c r="O33" s="6"/>
    </row>
    <row r="34" spans="1:15" ht="12.75">
      <c r="A34" s="13" t="s">
        <v>48</v>
      </c>
      <c r="B34" s="3" t="s">
        <v>88</v>
      </c>
      <c r="C34" s="8"/>
      <c r="D34" s="8">
        <f t="shared" si="8"/>
        <v>0</v>
      </c>
      <c r="E34" s="8"/>
      <c r="F34" s="6">
        <f t="shared" si="9"/>
        <v>0</v>
      </c>
      <c r="G34" s="6"/>
      <c r="H34" s="6">
        <f t="shared" si="10"/>
        <v>0</v>
      </c>
      <c r="I34" s="6"/>
      <c r="J34" s="6">
        <f t="shared" si="11"/>
        <v>0</v>
      </c>
      <c r="K34" s="6">
        <f t="shared" si="12"/>
        <v>0</v>
      </c>
      <c r="L34" s="6"/>
      <c r="M34" s="6"/>
      <c r="N34" s="6">
        <f t="shared" si="13"/>
        <v>0</v>
      </c>
      <c r="O34" s="6"/>
    </row>
    <row r="35" spans="1:15" ht="12.75">
      <c r="A35" s="13" t="s">
        <v>49</v>
      </c>
      <c r="B35" s="3" t="s">
        <v>89</v>
      </c>
      <c r="C35" s="8">
        <v>39</v>
      </c>
      <c r="D35" s="8">
        <f t="shared" si="8"/>
        <v>13.7</v>
      </c>
      <c r="E35" s="8"/>
      <c r="F35" s="6">
        <f t="shared" si="9"/>
        <v>0</v>
      </c>
      <c r="G35" s="6"/>
      <c r="H35" s="6">
        <f t="shared" si="10"/>
        <v>0</v>
      </c>
      <c r="I35" s="6"/>
      <c r="J35" s="6">
        <f t="shared" si="11"/>
        <v>0</v>
      </c>
      <c r="K35" s="6">
        <f t="shared" si="12"/>
        <v>13.7</v>
      </c>
      <c r="L35" s="6"/>
      <c r="M35" s="6"/>
      <c r="N35" s="6">
        <f t="shared" si="13"/>
        <v>13.7</v>
      </c>
      <c r="O35" s="6"/>
    </row>
    <row r="36" spans="1:15" ht="12.75">
      <c r="A36" s="13" t="s">
        <v>50</v>
      </c>
      <c r="B36" s="3" t="s">
        <v>90</v>
      </c>
      <c r="C36" s="8">
        <v>10</v>
      </c>
      <c r="D36" s="8">
        <f t="shared" si="8"/>
        <v>3.5</v>
      </c>
      <c r="E36" s="8">
        <v>0</v>
      </c>
      <c r="F36" s="6">
        <f t="shared" si="9"/>
        <v>0</v>
      </c>
      <c r="G36" s="6"/>
      <c r="H36" s="6">
        <f t="shared" si="10"/>
        <v>0</v>
      </c>
      <c r="I36" s="6"/>
      <c r="J36" s="6">
        <f t="shared" si="11"/>
        <v>0</v>
      </c>
      <c r="K36" s="6">
        <f t="shared" si="12"/>
        <v>3.5</v>
      </c>
      <c r="L36" s="6"/>
      <c r="M36" s="6"/>
      <c r="N36" s="6">
        <f t="shared" si="13"/>
        <v>3.5</v>
      </c>
      <c r="O36" s="6"/>
    </row>
    <row r="37" spans="1:15" ht="12.75">
      <c r="A37" s="13" t="s">
        <v>51</v>
      </c>
      <c r="B37" s="3" t="s">
        <v>91</v>
      </c>
      <c r="C37" s="8"/>
      <c r="D37" s="8">
        <f t="shared" si="8"/>
        <v>0</v>
      </c>
      <c r="E37" s="8">
        <v>0</v>
      </c>
      <c r="F37" s="6">
        <f t="shared" si="9"/>
        <v>0</v>
      </c>
      <c r="G37" s="6"/>
      <c r="H37" s="6">
        <f t="shared" si="10"/>
        <v>0</v>
      </c>
      <c r="I37" s="6"/>
      <c r="J37" s="6">
        <f t="shared" si="11"/>
        <v>0</v>
      </c>
      <c r="K37" s="6">
        <f t="shared" si="12"/>
        <v>0</v>
      </c>
      <c r="L37" s="6"/>
      <c r="M37" s="6"/>
      <c r="N37" s="6">
        <f t="shared" si="13"/>
        <v>0</v>
      </c>
      <c r="O37" s="6"/>
    </row>
    <row r="38" spans="1:15" ht="12.75">
      <c r="A38" s="13" t="s">
        <v>52</v>
      </c>
      <c r="B38" s="3" t="s">
        <v>92</v>
      </c>
      <c r="C38" s="8"/>
      <c r="D38" s="8">
        <f t="shared" si="8"/>
        <v>0</v>
      </c>
      <c r="E38" s="8"/>
      <c r="F38" s="6">
        <f t="shared" si="9"/>
        <v>0</v>
      </c>
      <c r="G38" s="6"/>
      <c r="H38" s="6">
        <f t="shared" si="10"/>
        <v>0</v>
      </c>
      <c r="I38" s="6"/>
      <c r="J38" s="6">
        <f t="shared" si="11"/>
        <v>0</v>
      </c>
      <c r="K38" s="6">
        <f t="shared" si="12"/>
        <v>0</v>
      </c>
      <c r="L38" s="6"/>
      <c r="M38" s="6"/>
      <c r="N38" s="6">
        <f t="shared" si="13"/>
        <v>0</v>
      </c>
      <c r="O38" s="6"/>
    </row>
    <row r="39" spans="1:15" ht="12.75">
      <c r="A39" s="13" t="s">
        <v>53</v>
      </c>
      <c r="B39" s="3" t="s">
        <v>93</v>
      </c>
      <c r="C39" s="8"/>
      <c r="D39" s="8">
        <f t="shared" si="8"/>
        <v>0</v>
      </c>
      <c r="E39" s="8">
        <v>49</v>
      </c>
      <c r="F39" s="6">
        <f t="shared" si="9"/>
        <v>17.2</v>
      </c>
      <c r="G39" s="6"/>
      <c r="H39" s="6">
        <f t="shared" si="10"/>
        <v>0</v>
      </c>
      <c r="I39" s="6"/>
      <c r="J39" s="6">
        <f t="shared" si="11"/>
        <v>0</v>
      </c>
      <c r="K39" s="6">
        <f t="shared" si="12"/>
        <v>17.2</v>
      </c>
      <c r="L39" s="6"/>
      <c r="M39" s="6"/>
      <c r="N39" s="6">
        <f t="shared" si="13"/>
        <v>17.2</v>
      </c>
      <c r="O39" s="6"/>
    </row>
    <row r="40" spans="1:15" ht="12.75">
      <c r="A40" s="13" t="s">
        <v>54</v>
      </c>
      <c r="B40" s="3" t="s">
        <v>94</v>
      </c>
      <c r="C40" s="8"/>
      <c r="D40" s="8">
        <f t="shared" si="8"/>
        <v>0</v>
      </c>
      <c r="E40" s="8"/>
      <c r="F40" s="6">
        <f t="shared" si="9"/>
        <v>0</v>
      </c>
      <c r="G40" s="6"/>
      <c r="H40" s="6">
        <f t="shared" si="10"/>
        <v>0</v>
      </c>
      <c r="I40" s="6"/>
      <c r="J40" s="6">
        <f t="shared" si="11"/>
        <v>0</v>
      </c>
      <c r="K40" s="6">
        <f t="shared" si="12"/>
        <v>0</v>
      </c>
      <c r="L40" s="6"/>
      <c r="M40" s="6"/>
      <c r="N40" s="6">
        <f t="shared" si="13"/>
        <v>0</v>
      </c>
      <c r="O40" s="6"/>
    </row>
    <row r="41" spans="1:15" ht="12.75">
      <c r="A41" s="13" t="s">
        <v>55</v>
      </c>
      <c r="B41" s="3" t="s">
        <v>95</v>
      </c>
      <c r="C41" s="8"/>
      <c r="D41" s="8">
        <f t="shared" si="8"/>
        <v>0</v>
      </c>
      <c r="E41" s="8"/>
      <c r="F41" s="6">
        <f t="shared" si="9"/>
        <v>0</v>
      </c>
      <c r="G41" s="6"/>
      <c r="H41" s="6">
        <f t="shared" si="10"/>
        <v>0</v>
      </c>
      <c r="I41" s="6"/>
      <c r="J41" s="6">
        <f t="shared" si="11"/>
        <v>0</v>
      </c>
      <c r="K41" s="6">
        <f t="shared" si="12"/>
        <v>0</v>
      </c>
      <c r="L41" s="6"/>
      <c r="M41" s="6"/>
      <c r="N41" s="6">
        <f t="shared" si="13"/>
        <v>0</v>
      </c>
      <c r="O4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dcterms:created xsi:type="dcterms:W3CDTF">1996-10-14T23:33:28Z</dcterms:created>
  <dcterms:modified xsi:type="dcterms:W3CDTF">2018-01-05T08:41:30Z</dcterms:modified>
  <cp:category/>
  <cp:version/>
  <cp:contentType/>
  <cp:contentStatus/>
</cp:coreProperties>
</file>