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5480" windowHeight="7635"/>
  </bookViews>
  <sheets>
    <sheet name="Evidencija" sheetId="4" r:id="rId1"/>
    <sheet name="Zakljucne" sheetId="5" r:id="rId2"/>
    <sheet name="Statistika" sheetId="8" r:id="rId3"/>
    <sheet name="Sheet1" sheetId="9" r:id="rId4"/>
  </sheets>
  <definedNames>
    <definedName name="Citava_tabela">#REF!</definedName>
    <definedName name="_xlnm.Print_Area" localSheetId="0">Evidencija!$A$1:$J$97</definedName>
    <definedName name="_xlnm.Print_Area" localSheetId="2">Statistika!$A$1:$S$21</definedName>
    <definedName name="_xlnm.Print_Area" localSheetId="1">Zakljucne!$A$1:$E$187</definedName>
    <definedName name="_xlnm.Print_Titles" localSheetId="0">Evidencija!$1:$8</definedName>
    <definedName name="_xlnm.Print_Titles" localSheetId="1">Zakljucne!$1:$9</definedName>
  </definedNames>
  <calcPr calcId="145621"/>
</workbook>
</file>

<file path=xl/calcChain.xml><?xml version="1.0" encoding="utf-8"?>
<calcChain xmlns="http://schemas.openxmlformats.org/spreadsheetml/2006/main">
  <c r="I81" i="4" l="1"/>
  <c r="J81" i="4" s="1"/>
  <c r="I82" i="4"/>
  <c r="J82" i="4" s="1"/>
  <c r="I86" i="4"/>
  <c r="J86" i="4" s="1"/>
  <c r="I95" i="4" l="1"/>
  <c r="J95" i="4" s="1"/>
  <c r="I9" i="4" l="1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J72" i="4" s="1"/>
  <c r="I73" i="4"/>
  <c r="I74" i="4"/>
  <c r="I76" i="4"/>
  <c r="I77" i="4"/>
  <c r="I78" i="4"/>
  <c r="I75" i="4"/>
  <c r="I79" i="4"/>
  <c r="I83" i="4"/>
  <c r="I84" i="4"/>
  <c r="I85" i="4"/>
  <c r="I87" i="4"/>
  <c r="I88" i="4"/>
  <c r="I89" i="4"/>
  <c r="I90" i="4"/>
  <c r="I91" i="4"/>
  <c r="I92" i="4"/>
  <c r="I93" i="4"/>
  <c r="I94" i="4"/>
  <c r="I96" i="4"/>
  <c r="I97" i="4"/>
  <c r="I80" i="4"/>
  <c r="K244" i="9" l="1"/>
  <c r="L244" i="9" s="1"/>
  <c r="K243" i="9"/>
  <c r="L243" i="9" s="1"/>
  <c r="K242" i="9"/>
  <c r="L242" i="9"/>
  <c r="K241" i="9"/>
  <c r="L241" i="9" s="1"/>
  <c r="K240" i="9"/>
  <c r="L240" i="9" s="1"/>
  <c r="K239" i="9"/>
  <c r="L239" i="9" s="1"/>
  <c r="K238" i="9"/>
  <c r="L238" i="9"/>
  <c r="K237" i="9"/>
  <c r="L237" i="9" s="1"/>
  <c r="K236" i="9"/>
  <c r="L236" i="9" s="1"/>
  <c r="K235" i="9"/>
  <c r="L235" i="9" s="1"/>
  <c r="K234" i="9"/>
  <c r="L234" i="9"/>
  <c r="K233" i="9"/>
  <c r="L233" i="9" s="1"/>
  <c r="K232" i="9"/>
  <c r="L232" i="9" s="1"/>
  <c r="K231" i="9"/>
  <c r="L231" i="9" s="1"/>
  <c r="K230" i="9"/>
  <c r="L230" i="9"/>
  <c r="K229" i="9"/>
  <c r="L229" i="9" s="1"/>
  <c r="K228" i="9"/>
  <c r="L228" i="9" s="1"/>
  <c r="K227" i="9"/>
  <c r="L227" i="9" s="1"/>
  <c r="K226" i="9"/>
  <c r="L226" i="9"/>
  <c r="K225" i="9"/>
  <c r="L225" i="9" s="1"/>
  <c r="K224" i="9"/>
  <c r="L224" i="9" s="1"/>
  <c r="K223" i="9"/>
  <c r="L223" i="9" s="1"/>
  <c r="K222" i="9"/>
  <c r="L222" i="9"/>
  <c r="K221" i="9"/>
  <c r="L221" i="9" s="1"/>
  <c r="K220" i="9"/>
  <c r="L220" i="9" s="1"/>
  <c r="K219" i="9"/>
  <c r="L219" i="9" s="1"/>
  <c r="K218" i="9"/>
  <c r="L218" i="9"/>
  <c r="K217" i="9"/>
  <c r="L217" i="9" s="1"/>
  <c r="K216" i="9"/>
  <c r="L216" i="9" s="1"/>
  <c r="K215" i="9"/>
  <c r="L215" i="9" s="1"/>
  <c r="K214" i="9"/>
  <c r="L214" i="9"/>
  <c r="K213" i="9"/>
  <c r="L213" i="9" s="1"/>
  <c r="K212" i="9"/>
  <c r="L212" i="9" s="1"/>
  <c r="K211" i="9"/>
  <c r="L211" i="9" s="1"/>
  <c r="K210" i="9"/>
  <c r="L210" i="9"/>
  <c r="K209" i="9"/>
  <c r="L209" i="9" s="1"/>
  <c r="K208" i="9"/>
  <c r="L208" i="9" s="1"/>
  <c r="K207" i="9"/>
  <c r="L207" i="9" s="1"/>
  <c r="K206" i="9"/>
  <c r="L206" i="9"/>
  <c r="K205" i="9"/>
  <c r="L205" i="9" s="1"/>
  <c r="K204" i="9"/>
  <c r="L204" i="9" s="1"/>
  <c r="K203" i="9"/>
  <c r="L203" i="9" s="1"/>
  <c r="K202" i="9"/>
  <c r="L202" i="9"/>
  <c r="K201" i="9"/>
  <c r="L201" i="9" s="1"/>
  <c r="K200" i="9"/>
  <c r="L200" i="9" s="1"/>
  <c r="K199" i="9"/>
  <c r="L199" i="9" s="1"/>
  <c r="K198" i="9"/>
  <c r="L198" i="9"/>
  <c r="K197" i="9"/>
  <c r="L197" i="9" s="1"/>
  <c r="K196" i="9"/>
  <c r="L196" i="9" s="1"/>
  <c r="K195" i="9"/>
  <c r="L195" i="9" s="1"/>
  <c r="K194" i="9"/>
  <c r="L194" i="9"/>
  <c r="K193" i="9"/>
  <c r="L193" i="9" s="1"/>
  <c r="K192" i="9"/>
  <c r="L192" i="9" s="1"/>
  <c r="K191" i="9"/>
  <c r="L191" i="9" s="1"/>
  <c r="K190" i="9"/>
  <c r="L190" i="9"/>
  <c r="K189" i="9"/>
  <c r="L189" i="9" s="1"/>
  <c r="K188" i="9"/>
  <c r="L188" i="9" s="1"/>
  <c r="K187" i="9"/>
  <c r="L187" i="9" s="1"/>
  <c r="K186" i="9"/>
  <c r="L186" i="9"/>
  <c r="K185" i="9"/>
  <c r="L185" i="9" s="1"/>
  <c r="K184" i="9"/>
  <c r="L184" i="9" s="1"/>
  <c r="K183" i="9"/>
  <c r="L183" i="9" s="1"/>
  <c r="K182" i="9"/>
  <c r="L182" i="9"/>
  <c r="K181" i="9"/>
  <c r="L181" i="9" s="1"/>
  <c r="K180" i="9"/>
  <c r="L180" i="9" s="1"/>
  <c r="K179" i="9"/>
  <c r="L179" i="9" s="1"/>
  <c r="K178" i="9"/>
  <c r="L178" i="9"/>
  <c r="K177" i="9"/>
  <c r="L177" i="9" s="1"/>
  <c r="K176" i="9"/>
  <c r="L176" i="9" s="1"/>
  <c r="K175" i="9"/>
  <c r="L175" i="9" s="1"/>
  <c r="K174" i="9"/>
  <c r="L174" i="9"/>
  <c r="K173" i="9"/>
  <c r="L173" i="9" s="1"/>
  <c r="K172" i="9"/>
  <c r="L172" i="9" s="1"/>
  <c r="K171" i="9"/>
  <c r="L171" i="9" s="1"/>
  <c r="K170" i="9"/>
  <c r="L170" i="9"/>
  <c r="K169" i="9"/>
  <c r="L169" i="9" s="1"/>
  <c r="K168" i="9"/>
  <c r="L168" i="9" s="1"/>
  <c r="K167" i="9"/>
  <c r="L167" i="9" s="1"/>
  <c r="K166" i="9"/>
  <c r="L166" i="9"/>
  <c r="K165" i="9"/>
  <c r="L165" i="9" s="1"/>
  <c r="K164" i="9"/>
  <c r="L164" i="9" s="1"/>
  <c r="K163" i="9"/>
  <c r="L163" i="9" s="1"/>
  <c r="K162" i="9"/>
  <c r="L162" i="9"/>
  <c r="K161" i="9"/>
  <c r="L161" i="9" s="1"/>
  <c r="K160" i="9"/>
  <c r="L160" i="9" s="1"/>
  <c r="K159" i="9"/>
  <c r="L159" i="9" s="1"/>
  <c r="K158" i="9"/>
  <c r="L158" i="9"/>
  <c r="K157" i="9"/>
  <c r="L157" i="9" s="1"/>
  <c r="K156" i="9"/>
  <c r="L156" i="9" s="1"/>
  <c r="K155" i="9"/>
  <c r="L155" i="9" s="1"/>
  <c r="K154" i="9"/>
  <c r="L154" i="9"/>
  <c r="K153" i="9"/>
  <c r="L153" i="9" s="1"/>
  <c r="K152" i="9"/>
  <c r="L152" i="9" s="1"/>
  <c r="K151" i="9"/>
  <c r="L151" i="9" s="1"/>
  <c r="K150" i="9"/>
  <c r="L150" i="9"/>
  <c r="K149" i="9"/>
  <c r="L149" i="9" s="1"/>
  <c r="K148" i="9"/>
  <c r="L148" i="9" s="1"/>
  <c r="K147" i="9"/>
  <c r="L147" i="9" s="1"/>
  <c r="K146" i="9"/>
  <c r="L146" i="9"/>
  <c r="K145" i="9"/>
  <c r="L145" i="9" s="1"/>
  <c r="K144" i="9"/>
  <c r="L144" i="9" s="1"/>
  <c r="K143" i="9"/>
  <c r="L143" i="9" s="1"/>
  <c r="K142" i="9"/>
  <c r="L142" i="9"/>
  <c r="K141" i="9"/>
  <c r="L141" i="9" s="1"/>
  <c r="K140" i="9"/>
  <c r="L140" i="9" s="1"/>
  <c r="K139" i="9"/>
  <c r="L139" i="9" s="1"/>
  <c r="K138" i="9"/>
  <c r="L138" i="9"/>
  <c r="K137" i="9"/>
  <c r="L137" i="9" s="1"/>
  <c r="K136" i="9"/>
  <c r="L136" i="9" s="1"/>
  <c r="K135" i="9"/>
  <c r="L135" i="9" s="1"/>
  <c r="K134" i="9"/>
  <c r="L134" i="9"/>
  <c r="K133" i="9"/>
  <c r="L133" i="9" s="1"/>
  <c r="K132" i="9"/>
  <c r="L132" i="9" s="1"/>
  <c r="K131" i="9"/>
  <c r="L131" i="9" s="1"/>
  <c r="K130" i="9"/>
  <c r="L130" i="9"/>
  <c r="K129" i="9"/>
  <c r="L129" i="9" s="1"/>
  <c r="K128" i="9"/>
  <c r="L128" i="9" s="1"/>
  <c r="K127" i="9"/>
  <c r="L127" i="9" s="1"/>
  <c r="K126" i="9"/>
  <c r="L126" i="9"/>
  <c r="K125" i="9"/>
  <c r="L125" i="9" s="1"/>
  <c r="K124" i="9"/>
  <c r="L124" i="9" s="1"/>
  <c r="K123" i="9"/>
  <c r="L123" i="9" s="1"/>
  <c r="K122" i="9"/>
  <c r="L122" i="9"/>
  <c r="K121" i="9"/>
  <c r="L121" i="9" s="1"/>
  <c r="K120" i="9"/>
  <c r="L120" i="9" s="1"/>
  <c r="K119" i="9"/>
  <c r="L119" i="9" s="1"/>
  <c r="K118" i="9"/>
  <c r="L118" i="9"/>
  <c r="K117" i="9"/>
  <c r="L117" i="9" s="1"/>
  <c r="K116" i="9"/>
  <c r="L116" i="9" s="1"/>
  <c r="K115" i="9"/>
  <c r="L115" i="9" s="1"/>
  <c r="K114" i="9"/>
  <c r="L114" i="9"/>
  <c r="K113" i="9"/>
  <c r="L113" i="9" s="1"/>
  <c r="K112" i="9"/>
  <c r="L112" i="9" s="1"/>
  <c r="K111" i="9"/>
  <c r="L111" i="9" s="1"/>
  <c r="K110" i="9"/>
  <c r="L110" i="9"/>
  <c r="K109" i="9"/>
  <c r="L109" i="9" s="1"/>
  <c r="K108" i="9"/>
  <c r="L108" i="9" s="1"/>
  <c r="K107" i="9"/>
  <c r="L107" i="9" s="1"/>
  <c r="K106" i="9"/>
  <c r="L106" i="9"/>
  <c r="K105" i="9"/>
  <c r="L105" i="9" s="1"/>
  <c r="K104" i="9"/>
  <c r="L104" i="9" s="1"/>
  <c r="K103" i="9"/>
  <c r="L103" i="9" s="1"/>
  <c r="K102" i="9"/>
  <c r="L102" i="9"/>
  <c r="K101" i="9"/>
  <c r="L101" i="9" s="1"/>
  <c r="K100" i="9"/>
  <c r="L100" i="9" s="1"/>
  <c r="K99" i="9"/>
  <c r="L99" i="9" s="1"/>
  <c r="K98" i="9"/>
  <c r="L98" i="9"/>
  <c r="K97" i="9"/>
  <c r="L97" i="9" s="1"/>
  <c r="K96" i="9"/>
  <c r="L96" i="9" s="1"/>
  <c r="K95" i="9"/>
  <c r="L95" i="9" s="1"/>
  <c r="K94" i="9"/>
  <c r="L94" i="9"/>
  <c r="K93" i="9"/>
  <c r="L93" i="9" s="1"/>
  <c r="K92" i="9"/>
  <c r="L92" i="9" s="1"/>
  <c r="K91" i="9"/>
  <c r="L91" i="9" s="1"/>
  <c r="K90" i="9"/>
  <c r="L90" i="9"/>
  <c r="K89" i="9"/>
  <c r="L89" i="9" s="1"/>
  <c r="K88" i="9"/>
  <c r="L88" i="9" s="1"/>
  <c r="K87" i="9"/>
  <c r="L87" i="9" s="1"/>
  <c r="K86" i="9"/>
  <c r="L86" i="9"/>
  <c r="K85" i="9"/>
  <c r="L85" i="9" s="1"/>
  <c r="K84" i="9"/>
  <c r="L84" i="9" s="1"/>
  <c r="K83" i="9"/>
  <c r="L83" i="9" s="1"/>
  <c r="K82" i="9"/>
  <c r="L82" i="9"/>
  <c r="K81" i="9"/>
  <c r="L81" i="9" s="1"/>
  <c r="K80" i="9"/>
  <c r="L80" i="9" s="1"/>
  <c r="K79" i="9"/>
  <c r="L79" i="9" s="1"/>
  <c r="K78" i="9"/>
  <c r="L78" i="9"/>
  <c r="K77" i="9"/>
  <c r="L77" i="9" s="1"/>
  <c r="K76" i="9"/>
  <c r="L76" i="9" s="1"/>
  <c r="K75" i="9"/>
  <c r="L75" i="9" s="1"/>
  <c r="K74" i="9"/>
  <c r="L74" i="9"/>
  <c r="K73" i="9"/>
  <c r="L73" i="9" s="1"/>
  <c r="K72" i="9"/>
  <c r="L72" i="9" s="1"/>
  <c r="K71" i="9"/>
  <c r="L71" i="9" s="1"/>
  <c r="K70" i="9"/>
  <c r="L70" i="9"/>
  <c r="K69" i="9"/>
  <c r="L69" i="9" s="1"/>
  <c r="K68" i="9"/>
  <c r="L68" i="9" s="1"/>
  <c r="K67" i="9"/>
  <c r="L67" i="9" s="1"/>
  <c r="K66" i="9"/>
  <c r="L66" i="9"/>
  <c r="K65" i="9"/>
  <c r="L65" i="9" s="1"/>
  <c r="K64" i="9"/>
  <c r="L64" i="9" s="1"/>
  <c r="K63" i="9"/>
  <c r="L63" i="9" s="1"/>
  <c r="K62" i="9"/>
  <c r="L62" i="9"/>
  <c r="K61" i="9"/>
  <c r="L61" i="9" s="1"/>
  <c r="K60" i="9"/>
  <c r="L60" i="9" s="1"/>
  <c r="K59" i="9"/>
  <c r="L59" i="9" s="1"/>
  <c r="K58" i="9"/>
  <c r="L58" i="9"/>
  <c r="K57" i="9"/>
  <c r="L57" i="9" s="1"/>
  <c r="K56" i="9"/>
  <c r="L56" i="9" s="1"/>
  <c r="K55" i="9"/>
  <c r="L55" i="9" s="1"/>
  <c r="K54" i="9"/>
  <c r="L54" i="9"/>
  <c r="K53" i="9"/>
  <c r="L53" i="9" s="1"/>
  <c r="K52" i="9"/>
  <c r="L52" i="9" s="1"/>
  <c r="K51" i="9"/>
  <c r="L51" i="9" s="1"/>
  <c r="K50" i="9"/>
  <c r="L50" i="9"/>
  <c r="K49" i="9"/>
  <c r="L49" i="9" s="1"/>
  <c r="K48" i="9"/>
  <c r="L48" i="9" s="1"/>
  <c r="K47" i="9"/>
  <c r="L47" i="9" s="1"/>
  <c r="K46" i="9"/>
  <c r="L46" i="9"/>
  <c r="K45" i="9"/>
  <c r="L45" i="9" s="1"/>
  <c r="K44" i="9"/>
  <c r="L44" i="9" s="1"/>
  <c r="K43" i="9"/>
  <c r="L43" i="9" s="1"/>
  <c r="K42" i="9"/>
  <c r="L42" i="9"/>
  <c r="K41" i="9"/>
  <c r="L41" i="9" s="1"/>
  <c r="K40" i="9"/>
  <c r="L40" i="9" s="1"/>
  <c r="K39" i="9"/>
  <c r="L39" i="9" s="1"/>
  <c r="K38" i="9"/>
  <c r="L38" i="9"/>
  <c r="K37" i="9"/>
  <c r="L37" i="9" s="1"/>
  <c r="K36" i="9"/>
  <c r="L36" i="9" s="1"/>
  <c r="K35" i="9"/>
  <c r="L35" i="9" s="1"/>
  <c r="K34" i="9"/>
  <c r="L34" i="9"/>
  <c r="K33" i="9"/>
  <c r="L33" i="9" s="1"/>
  <c r="K32" i="9"/>
  <c r="L32" i="9" s="1"/>
  <c r="K31" i="9"/>
  <c r="L31" i="9" s="1"/>
  <c r="K30" i="9"/>
  <c r="L30" i="9"/>
  <c r="K29" i="9"/>
  <c r="L29" i="9" s="1"/>
  <c r="K28" i="9"/>
  <c r="L28" i="9" s="1"/>
  <c r="K27" i="9"/>
  <c r="L27" i="9" s="1"/>
  <c r="K26" i="9"/>
  <c r="L26" i="9"/>
  <c r="K25" i="9"/>
  <c r="L25" i="9" s="1"/>
  <c r="K24" i="9"/>
  <c r="L24" i="9" s="1"/>
  <c r="K23" i="9"/>
  <c r="L23" i="9" s="1"/>
  <c r="K22" i="9"/>
  <c r="L22" i="9"/>
  <c r="K21" i="9"/>
  <c r="L21" i="9" s="1"/>
  <c r="K20" i="9"/>
  <c r="L20" i="9" s="1"/>
  <c r="K19" i="9"/>
  <c r="L19" i="9" s="1"/>
  <c r="K18" i="9"/>
  <c r="L18" i="9"/>
  <c r="K17" i="9"/>
  <c r="L17" i="9" s="1"/>
  <c r="K16" i="9"/>
  <c r="L16" i="9" s="1"/>
  <c r="K15" i="9"/>
  <c r="L15" i="9" s="1"/>
  <c r="K14" i="9"/>
  <c r="L14" i="9"/>
  <c r="K13" i="9"/>
  <c r="L13" i="9" s="1"/>
  <c r="K12" i="9"/>
  <c r="L12" i="9" s="1"/>
  <c r="K11" i="9"/>
  <c r="L11" i="9" s="1"/>
  <c r="K10" i="9"/>
  <c r="L10" i="9"/>
  <c r="K9" i="9"/>
  <c r="L9" i="9" s="1"/>
  <c r="K8" i="9"/>
  <c r="L8" i="9" s="1"/>
  <c r="K7" i="9"/>
  <c r="L7" i="9" s="1"/>
  <c r="K6" i="9"/>
  <c r="L6" i="9"/>
  <c r="K5" i="9"/>
  <c r="L5" i="9" s="1"/>
  <c r="K4" i="9"/>
  <c r="L4" i="9" s="1"/>
  <c r="J10" i="4"/>
  <c r="J21" i="4"/>
  <c r="J29" i="4"/>
  <c r="J42" i="4"/>
  <c r="J70" i="4"/>
  <c r="J75" i="4"/>
  <c r="J94" i="4"/>
  <c r="J90" i="4"/>
  <c r="J58" i="4"/>
  <c r="J67" i="4"/>
  <c r="J40" i="4"/>
  <c r="A188" i="5"/>
  <c r="B188" i="5"/>
  <c r="C188" i="5"/>
  <c r="D188" i="5"/>
  <c r="A189" i="5"/>
  <c r="B189" i="5"/>
  <c r="C189" i="5"/>
  <c r="D189" i="5"/>
  <c r="A190" i="5"/>
  <c r="B190" i="5"/>
  <c r="C190" i="5"/>
  <c r="D190" i="5"/>
  <c r="A191" i="5"/>
  <c r="B191" i="5"/>
  <c r="C191" i="5"/>
  <c r="D191" i="5"/>
  <c r="A192" i="5"/>
  <c r="B192" i="5"/>
  <c r="C192" i="5"/>
  <c r="D192" i="5"/>
  <c r="A193" i="5"/>
  <c r="B193" i="5"/>
  <c r="C193" i="5"/>
  <c r="D193" i="5"/>
  <c r="A194" i="5"/>
  <c r="B194" i="5"/>
  <c r="C194" i="5"/>
  <c r="D194" i="5"/>
  <c r="A195" i="5"/>
  <c r="B195" i="5"/>
  <c r="C195" i="5"/>
  <c r="D195" i="5"/>
  <c r="A196" i="5"/>
  <c r="B196" i="5"/>
  <c r="C196" i="5"/>
  <c r="D196" i="5"/>
  <c r="A197" i="5"/>
  <c r="B197" i="5"/>
  <c r="C197" i="5"/>
  <c r="D197" i="5"/>
  <c r="A198" i="5"/>
  <c r="B198" i="5"/>
  <c r="C198" i="5"/>
  <c r="D198" i="5"/>
  <c r="A199" i="5"/>
  <c r="B199" i="5"/>
  <c r="C199" i="5"/>
  <c r="D199" i="5"/>
  <c r="A200" i="5"/>
  <c r="B200" i="5"/>
  <c r="C200" i="5"/>
  <c r="D200" i="5"/>
  <c r="A201" i="5"/>
  <c r="B201" i="5"/>
  <c r="C201" i="5"/>
  <c r="D201" i="5"/>
  <c r="A202" i="5"/>
  <c r="B202" i="5"/>
  <c r="C202" i="5"/>
  <c r="D202" i="5"/>
  <c r="A203" i="5"/>
  <c r="B203" i="5"/>
  <c r="C203" i="5"/>
  <c r="D203" i="5"/>
  <c r="A204" i="5"/>
  <c r="B204" i="5"/>
  <c r="C204" i="5"/>
  <c r="D204" i="5"/>
  <c r="A205" i="5"/>
  <c r="B205" i="5"/>
  <c r="C205" i="5"/>
  <c r="D205" i="5"/>
  <c r="A206" i="5"/>
  <c r="B206" i="5"/>
  <c r="C206" i="5"/>
  <c r="D206" i="5"/>
  <c r="A207" i="5"/>
  <c r="B207" i="5"/>
  <c r="C207" i="5"/>
  <c r="D207" i="5"/>
  <c r="A208" i="5"/>
  <c r="B208" i="5"/>
  <c r="C208" i="5"/>
  <c r="D208" i="5"/>
  <c r="A209" i="5"/>
  <c r="B209" i="5"/>
  <c r="C209" i="5"/>
  <c r="D209" i="5"/>
  <c r="A210" i="5"/>
  <c r="B210" i="5"/>
  <c r="C210" i="5"/>
  <c r="D210" i="5"/>
  <c r="A211" i="5"/>
  <c r="B211" i="5"/>
  <c r="C211" i="5"/>
  <c r="D211" i="5"/>
  <c r="A212" i="5"/>
  <c r="B212" i="5"/>
  <c r="C212" i="5"/>
  <c r="D212" i="5"/>
  <c r="A213" i="5"/>
  <c r="B213" i="5"/>
  <c r="C213" i="5"/>
  <c r="D213" i="5"/>
  <c r="A214" i="5"/>
  <c r="B214" i="5"/>
  <c r="C214" i="5"/>
  <c r="D214" i="5"/>
  <c r="A215" i="5"/>
  <c r="B215" i="5"/>
  <c r="C215" i="5"/>
  <c r="D215" i="5"/>
  <c r="A216" i="5"/>
  <c r="B216" i="5"/>
  <c r="C216" i="5"/>
  <c r="D216" i="5"/>
  <c r="A217" i="5"/>
  <c r="B217" i="5"/>
  <c r="C217" i="5"/>
  <c r="D217" i="5"/>
  <c r="A218" i="5"/>
  <c r="B218" i="5"/>
  <c r="C218" i="5"/>
  <c r="D218" i="5"/>
  <c r="A219" i="5"/>
  <c r="B219" i="5"/>
  <c r="C219" i="5"/>
  <c r="D219" i="5"/>
  <c r="A220" i="5"/>
  <c r="B220" i="5"/>
  <c r="C220" i="5"/>
  <c r="D220" i="5"/>
  <c r="A221" i="5"/>
  <c r="B221" i="5"/>
  <c r="C221" i="5"/>
  <c r="D221" i="5"/>
  <c r="A222" i="5"/>
  <c r="B222" i="5"/>
  <c r="C222" i="5"/>
  <c r="D222" i="5"/>
  <c r="A223" i="5"/>
  <c r="B223" i="5"/>
  <c r="C223" i="5"/>
  <c r="D223" i="5"/>
  <c r="E223" i="5"/>
  <c r="A224" i="5"/>
  <c r="B224" i="5"/>
  <c r="C224" i="5"/>
  <c r="D224" i="5"/>
  <c r="E224" i="5"/>
  <c r="A225" i="5"/>
  <c r="B225" i="5"/>
  <c r="C225" i="5"/>
  <c r="D225" i="5"/>
  <c r="E225" i="5"/>
  <c r="A226" i="5"/>
  <c r="B226" i="5"/>
  <c r="C226" i="5"/>
  <c r="D226" i="5"/>
  <c r="A227" i="5"/>
  <c r="B227" i="5"/>
  <c r="C227" i="5"/>
  <c r="D227" i="5"/>
  <c r="A228" i="5"/>
  <c r="B228" i="5"/>
  <c r="C228" i="5"/>
  <c r="D228" i="5"/>
  <c r="E228" i="5"/>
  <c r="A229" i="5"/>
  <c r="B229" i="5"/>
  <c r="C229" i="5"/>
  <c r="D229" i="5"/>
  <c r="E229" i="5"/>
  <c r="A230" i="5"/>
  <c r="B230" i="5"/>
  <c r="C230" i="5"/>
  <c r="D230" i="5"/>
  <c r="E230" i="5"/>
  <c r="A231" i="5"/>
  <c r="B231" i="5"/>
  <c r="C231" i="5"/>
  <c r="D231" i="5"/>
  <c r="E231" i="5"/>
  <c r="A232" i="5"/>
  <c r="B232" i="5"/>
  <c r="C232" i="5"/>
  <c r="D232" i="5"/>
  <c r="E232" i="5"/>
  <c r="A233" i="5"/>
  <c r="B233" i="5"/>
  <c r="C233" i="5"/>
  <c r="D233" i="5"/>
  <c r="E233" i="5"/>
  <c r="A234" i="5"/>
  <c r="B234" i="5"/>
  <c r="C234" i="5"/>
  <c r="D234" i="5"/>
  <c r="E234" i="5"/>
  <c r="A235" i="5"/>
  <c r="B235" i="5"/>
  <c r="C235" i="5"/>
  <c r="D235" i="5"/>
  <c r="E235" i="5"/>
  <c r="A236" i="5"/>
  <c r="B236" i="5"/>
  <c r="C236" i="5"/>
  <c r="D236" i="5"/>
  <c r="E236" i="5"/>
  <c r="A237" i="5"/>
  <c r="B237" i="5"/>
  <c r="C237" i="5"/>
  <c r="D237" i="5"/>
  <c r="E237" i="5"/>
  <c r="A238" i="5"/>
  <c r="B238" i="5"/>
  <c r="C238" i="5"/>
  <c r="D238" i="5"/>
  <c r="E238" i="5"/>
  <c r="A239" i="5"/>
  <c r="B239" i="5"/>
  <c r="C239" i="5"/>
  <c r="D239" i="5"/>
  <c r="E239" i="5"/>
  <c r="A240" i="5"/>
  <c r="B240" i="5"/>
  <c r="C240" i="5"/>
  <c r="D240" i="5"/>
  <c r="E240" i="5"/>
  <c r="A241" i="5"/>
  <c r="B241" i="5"/>
  <c r="C241" i="5"/>
  <c r="D241" i="5"/>
  <c r="E241" i="5"/>
  <c r="A242" i="5"/>
  <c r="B242" i="5"/>
  <c r="C242" i="5"/>
  <c r="D242" i="5"/>
  <c r="E242" i="5"/>
  <c r="A243" i="5"/>
  <c r="B243" i="5"/>
  <c r="C243" i="5"/>
  <c r="D243" i="5"/>
  <c r="E243" i="5"/>
  <c r="A244" i="5"/>
  <c r="B244" i="5"/>
  <c r="C244" i="5"/>
  <c r="D244" i="5"/>
  <c r="E244" i="5"/>
  <c r="A245" i="5"/>
  <c r="B245" i="5"/>
  <c r="C245" i="5"/>
  <c r="D245" i="5"/>
  <c r="E245" i="5"/>
  <c r="A246" i="5"/>
  <c r="B246" i="5"/>
  <c r="C246" i="5"/>
  <c r="D246" i="5"/>
  <c r="E246" i="5"/>
  <c r="A247" i="5"/>
  <c r="B247" i="5"/>
  <c r="C247" i="5"/>
  <c r="D247" i="5"/>
  <c r="E247" i="5"/>
  <c r="A248" i="5"/>
  <c r="B248" i="5"/>
  <c r="C248" i="5"/>
  <c r="D248" i="5"/>
  <c r="E248" i="5"/>
  <c r="A249" i="5"/>
  <c r="B249" i="5"/>
  <c r="C249" i="5"/>
  <c r="D249" i="5"/>
  <c r="E249" i="5"/>
  <c r="A250" i="5"/>
  <c r="B250" i="5"/>
  <c r="C250" i="5"/>
  <c r="D250" i="5"/>
  <c r="E250" i="5"/>
  <c r="A251" i="5"/>
  <c r="B251" i="5"/>
  <c r="C251" i="5"/>
  <c r="D251" i="5"/>
  <c r="E251" i="5"/>
  <c r="A252" i="5"/>
  <c r="B252" i="5"/>
  <c r="C252" i="5"/>
  <c r="D252" i="5"/>
  <c r="E252" i="5"/>
  <c r="A253" i="5"/>
  <c r="B253" i="5"/>
  <c r="C253" i="5"/>
  <c r="D253" i="5"/>
  <c r="E253" i="5"/>
  <c r="A254" i="5"/>
  <c r="B254" i="5"/>
  <c r="C254" i="5"/>
  <c r="D254" i="5"/>
  <c r="E254" i="5"/>
  <c r="A255" i="5"/>
  <c r="B255" i="5"/>
  <c r="C255" i="5"/>
  <c r="D255" i="5"/>
  <c r="E255" i="5"/>
  <c r="A256" i="5"/>
  <c r="B256" i="5"/>
  <c r="C256" i="5"/>
  <c r="D256" i="5"/>
  <c r="E256" i="5"/>
  <c r="A257" i="5"/>
  <c r="B257" i="5"/>
  <c r="C257" i="5"/>
  <c r="D257" i="5"/>
  <c r="E257" i="5"/>
  <c r="A258" i="5"/>
  <c r="B258" i="5"/>
  <c r="C258" i="5"/>
  <c r="D258" i="5"/>
  <c r="E258" i="5"/>
  <c r="A259" i="5"/>
  <c r="B259" i="5"/>
  <c r="C259" i="5"/>
  <c r="D259" i="5"/>
  <c r="E259" i="5"/>
  <c r="A260" i="5"/>
  <c r="B260" i="5"/>
  <c r="C260" i="5"/>
  <c r="D260" i="5"/>
  <c r="E260" i="5"/>
  <c r="A261" i="5"/>
  <c r="B261" i="5"/>
  <c r="C261" i="5"/>
  <c r="D261" i="5"/>
  <c r="E261" i="5"/>
  <c r="A262" i="5"/>
  <c r="B262" i="5"/>
  <c r="C262" i="5"/>
  <c r="D262" i="5"/>
  <c r="E262" i="5"/>
  <c r="A263" i="5"/>
  <c r="B263" i="5"/>
  <c r="C263" i="5"/>
  <c r="D263" i="5"/>
  <c r="E263" i="5"/>
  <c r="A264" i="5"/>
  <c r="B264" i="5"/>
  <c r="C264" i="5"/>
  <c r="D264" i="5"/>
  <c r="E264" i="5"/>
  <c r="A265" i="5"/>
  <c r="B265" i="5"/>
  <c r="C265" i="5"/>
  <c r="D265" i="5"/>
  <c r="E265" i="5"/>
  <c r="A266" i="5"/>
  <c r="B266" i="5"/>
  <c r="C266" i="5"/>
  <c r="D266" i="5"/>
  <c r="E266" i="5"/>
  <c r="A267" i="5"/>
  <c r="B267" i="5"/>
  <c r="C267" i="5"/>
  <c r="D267" i="5"/>
  <c r="E267" i="5"/>
  <c r="A268" i="5"/>
  <c r="B268" i="5"/>
  <c r="C268" i="5"/>
  <c r="D268" i="5"/>
  <c r="E268" i="5"/>
  <c r="A269" i="5"/>
  <c r="B269" i="5"/>
  <c r="C269" i="5"/>
  <c r="D269" i="5"/>
  <c r="E269" i="5"/>
  <c r="A270" i="5"/>
  <c r="B270" i="5"/>
  <c r="C270" i="5"/>
  <c r="D270" i="5"/>
  <c r="E270" i="5"/>
  <c r="A271" i="5"/>
  <c r="B271" i="5"/>
  <c r="C271" i="5"/>
  <c r="D271" i="5"/>
  <c r="E271" i="5"/>
  <c r="A272" i="5"/>
  <c r="B272" i="5"/>
  <c r="C272" i="5"/>
  <c r="D272" i="5"/>
  <c r="E272" i="5"/>
  <c r="A273" i="5"/>
  <c r="B273" i="5"/>
  <c r="C273" i="5"/>
  <c r="D273" i="5"/>
  <c r="E273" i="5"/>
  <c r="A274" i="5"/>
  <c r="B274" i="5"/>
  <c r="C274" i="5"/>
  <c r="D274" i="5"/>
  <c r="E274" i="5"/>
  <c r="A275" i="5"/>
  <c r="B275" i="5"/>
  <c r="C275" i="5"/>
  <c r="D275" i="5"/>
  <c r="E275" i="5"/>
  <c r="A276" i="5"/>
  <c r="B276" i="5"/>
  <c r="C276" i="5"/>
  <c r="D276" i="5"/>
  <c r="E276" i="5"/>
  <c r="A277" i="5"/>
  <c r="B277" i="5"/>
  <c r="C277" i="5"/>
  <c r="D277" i="5"/>
  <c r="E277" i="5"/>
  <c r="A278" i="5"/>
  <c r="B278" i="5"/>
  <c r="C278" i="5"/>
  <c r="D278" i="5"/>
  <c r="E278" i="5"/>
  <c r="A279" i="5"/>
  <c r="B279" i="5"/>
  <c r="C279" i="5"/>
  <c r="D279" i="5"/>
  <c r="E279" i="5"/>
  <c r="J93" i="4"/>
  <c r="E215" i="5"/>
  <c r="J96" i="4"/>
  <c r="E219" i="5" s="1"/>
  <c r="E226" i="5"/>
  <c r="E227" i="5"/>
  <c r="J97" i="4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0" i="5"/>
  <c r="D14" i="8"/>
  <c r="B10" i="5"/>
  <c r="J11" i="4"/>
  <c r="J12" i="4"/>
  <c r="J13" i="4"/>
  <c r="J14" i="4"/>
  <c r="J15" i="4"/>
  <c r="J16" i="4"/>
  <c r="J17" i="4"/>
  <c r="J18" i="4"/>
  <c r="J19" i="4"/>
  <c r="J20" i="4"/>
  <c r="J22" i="4"/>
  <c r="J23" i="4"/>
  <c r="J24" i="4"/>
  <c r="J25" i="4"/>
  <c r="J26" i="4"/>
  <c r="J27" i="4"/>
  <c r="J28" i="4"/>
  <c r="E56" i="5" s="1"/>
  <c r="A47" i="8" s="1"/>
  <c r="J30" i="4"/>
  <c r="J31" i="4"/>
  <c r="J32" i="4"/>
  <c r="J33" i="4"/>
  <c r="E33" i="5" s="1"/>
  <c r="A24" i="8" s="1"/>
  <c r="J34" i="4"/>
  <c r="J35" i="4"/>
  <c r="J36" i="4"/>
  <c r="J37" i="4"/>
  <c r="E75" i="5" s="1"/>
  <c r="A66" i="8" s="1"/>
  <c r="J38" i="4"/>
  <c r="J39" i="4"/>
  <c r="J41" i="4"/>
  <c r="E85" i="5"/>
  <c r="A76" i="8" s="1"/>
  <c r="J43" i="4"/>
  <c r="J44" i="4"/>
  <c r="E90" i="5"/>
  <c r="A81" i="8" s="1"/>
  <c r="E93" i="5"/>
  <c r="A84" i="8" s="1"/>
  <c r="J45" i="4"/>
  <c r="J46" i="4"/>
  <c r="E97" i="5" s="1"/>
  <c r="A88" i="8" s="1"/>
  <c r="E98" i="5"/>
  <c r="A89" i="8" s="1"/>
  <c r="E99" i="5"/>
  <c r="A90" i="8" s="1"/>
  <c r="E100" i="5"/>
  <c r="A91" i="8" s="1"/>
  <c r="E101" i="5"/>
  <c r="A92" i="8" s="1"/>
  <c r="E104" i="5"/>
  <c r="A95" i="8" s="1"/>
  <c r="E105" i="5"/>
  <c r="A96" i="8" s="1"/>
  <c r="J47" i="4"/>
  <c r="J48" i="4"/>
  <c r="E107" i="5" s="1"/>
  <c r="A98" i="8" s="1"/>
  <c r="E109" i="5"/>
  <c r="A100" i="8" s="1"/>
  <c r="J49" i="4"/>
  <c r="J50" i="4"/>
  <c r="E115" i="5"/>
  <c r="A106" i="8" s="1"/>
  <c r="J51" i="4"/>
  <c r="E119" i="5"/>
  <c r="A110" i="8" s="1"/>
  <c r="E120" i="5"/>
  <c r="A111" i="8" s="1"/>
  <c r="J52" i="4"/>
  <c r="E121" i="5" s="1"/>
  <c r="A112" i="8" s="1"/>
  <c r="J53" i="4"/>
  <c r="E124" i="5"/>
  <c r="A115" i="8" s="1"/>
  <c r="E127" i="5"/>
  <c r="A118" i="8" s="1"/>
  <c r="J54" i="4"/>
  <c r="E129" i="5" s="1"/>
  <c r="A120" i="8" s="1"/>
  <c r="J55" i="4"/>
  <c r="J56" i="4"/>
  <c r="E131" i="5" s="1"/>
  <c r="A122" i="8" s="1"/>
  <c r="E132" i="5"/>
  <c r="A123" i="8" s="1"/>
  <c r="J57" i="4"/>
  <c r="E133" i="5" s="1"/>
  <c r="A124" i="8" s="1"/>
  <c r="E135" i="5"/>
  <c r="A126" i="8" s="1"/>
  <c r="E136" i="5"/>
  <c r="A127" i="8" s="1"/>
  <c r="E137" i="5"/>
  <c r="A128" i="8" s="1"/>
  <c r="E139" i="5"/>
  <c r="A130" i="8" s="1"/>
  <c r="J59" i="4"/>
  <c r="E140" i="5" s="1"/>
  <c r="A131" i="8" s="1"/>
  <c r="J60" i="4"/>
  <c r="J61" i="4"/>
  <c r="J62" i="4"/>
  <c r="E144" i="5" s="1"/>
  <c r="A135" i="8" s="1"/>
  <c r="J63" i="4"/>
  <c r="E145" i="5" s="1"/>
  <c r="A136" i="8" s="1"/>
  <c r="J64" i="4"/>
  <c r="J65" i="4"/>
  <c r="J66" i="4"/>
  <c r="E149" i="5" s="1"/>
  <c r="A140" i="8" s="1"/>
  <c r="J68" i="4"/>
  <c r="E153" i="5"/>
  <c r="A144" i="8" s="1"/>
  <c r="J69" i="4"/>
  <c r="E156" i="5"/>
  <c r="A147" i="8" s="1"/>
  <c r="E157" i="5"/>
  <c r="A148" i="8" s="1"/>
  <c r="J71" i="4"/>
  <c r="E161" i="5" s="1"/>
  <c r="A152" i="8" s="1"/>
  <c r="E163" i="5"/>
  <c r="A154" i="8" s="1"/>
  <c r="J73" i="4"/>
  <c r="E165" i="5" s="1"/>
  <c r="A156" i="8" s="1"/>
  <c r="J74" i="4"/>
  <c r="J76" i="4"/>
  <c r="E171" i="5"/>
  <c r="A162" i="8" s="1"/>
  <c r="J77" i="4"/>
  <c r="E174" i="5" s="1"/>
  <c r="A165" i="8" s="1"/>
  <c r="J78" i="4"/>
  <c r="J79" i="4"/>
  <c r="E177" i="5" s="1"/>
  <c r="A168" i="8" s="1"/>
  <c r="J80" i="4"/>
  <c r="E179" i="5" s="1"/>
  <c r="A170" i="8" s="1"/>
  <c r="J83" i="4"/>
  <c r="J84" i="4"/>
  <c r="E188" i="5"/>
  <c r="A179" i="8"/>
  <c r="A180" i="8"/>
  <c r="A181" i="8"/>
  <c r="A182" i="8"/>
  <c r="J85" i="4"/>
  <c r="E192" i="5" s="1"/>
  <c r="A183" i="8"/>
  <c r="A184" i="8"/>
  <c r="A185" i="8"/>
  <c r="A186" i="8"/>
  <c r="A187" i="8"/>
  <c r="J87" i="4"/>
  <c r="E197" i="5" s="1"/>
  <c r="A188" i="8"/>
  <c r="A189" i="8"/>
  <c r="A190" i="8"/>
  <c r="A191" i="8"/>
  <c r="E201" i="5"/>
  <c r="A192" i="8"/>
  <c r="E202" i="5"/>
  <c r="A193" i="8"/>
  <c r="J88" i="4"/>
  <c r="E203" i="5" s="1"/>
  <c r="A194" i="8"/>
  <c r="J89" i="4"/>
  <c r="E81" i="5" s="1"/>
  <c r="A72" i="8" s="1"/>
  <c r="A195" i="8"/>
  <c r="A196" i="8"/>
  <c r="E206" i="5"/>
  <c r="A197" i="8"/>
  <c r="A198" i="8"/>
  <c r="J91" i="4"/>
  <c r="E208" i="5" s="1"/>
  <c r="A199" i="8"/>
  <c r="A200" i="8"/>
  <c r="E210" i="5"/>
  <c r="A201" i="8"/>
  <c r="A202" i="8"/>
  <c r="J92" i="4"/>
  <c r="A203" i="8"/>
  <c r="E213" i="5"/>
  <c r="A204" i="8"/>
  <c r="J9" i="4"/>
  <c r="E11" i="5" s="1"/>
  <c r="A2" i="8" s="1"/>
  <c r="D13" i="5"/>
  <c r="D16" i="5"/>
  <c r="D18" i="5"/>
  <c r="D24" i="5"/>
  <c r="D26" i="5"/>
  <c r="D27" i="5"/>
  <c r="D29" i="5"/>
  <c r="D31" i="5"/>
  <c r="D35" i="5"/>
  <c r="D39" i="5"/>
  <c r="D40" i="5"/>
  <c r="D42" i="5"/>
  <c r="D48" i="5"/>
  <c r="D53" i="5"/>
  <c r="D56" i="5"/>
  <c r="D58" i="5"/>
  <c r="D59" i="5"/>
  <c r="D64" i="5"/>
  <c r="D67" i="5"/>
  <c r="D75" i="5"/>
  <c r="D87" i="5"/>
  <c r="D91" i="5"/>
  <c r="D96" i="5"/>
  <c r="D103" i="5"/>
  <c r="D117" i="5"/>
  <c r="D127" i="5"/>
  <c r="D128" i="5"/>
  <c r="D144" i="5"/>
  <c r="D149" i="5"/>
  <c r="D151" i="5"/>
  <c r="D159" i="5"/>
  <c r="D160" i="5"/>
  <c r="D176" i="5"/>
  <c r="D178" i="5"/>
  <c r="D179" i="5"/>
  <c r="D183" i="5"/>
  <c r="D186" i="5"/>
  <c r="A257" i="8"/>
  <c r="A258" i="8"/>
  <c r="A205" i="8"/>
  <c r="A206" i="8"/>
  <c r="A12" i="5"/>
  <c r="B12" i="5"/>
  <c r="D12" i="5"/>
  <c r="A13" i="5"/>
  <c r="B13" i="5"/>
  <c r="A14" i="5"/>
  <c r="B14" i="5"/>
  <c r="D14" i="5"/>
  <c r="A15" i="5"/>
  <c r="B15" i="5"/>
  <c r="A16" i="5"/>
  <c r="B16" i="5"/>
  <c r="A17" i="5"/>
  <c r="B17" i="5"/>
  <c r="D17" i="5"/>
  <c r="A18" i="5"/>
  <c r="B18" i="5"/>
  <c r="A19" i="5"/>
  <c r="B19" i="5"/>
  <c r="D19" i="5"/>
  <c r="A20" i="5"/>
  <c r="B20" i="5"/>
  <c r="D20" i="5"/>
  <c r="A21" i="5"/>
  <c r="B21" i="5"/>
  <c r="D21" i="5"/>
  <c r="A22" i="5"/>
  <c r="B22" i="5"/>
  <c r="D22" i="5"/>
  <c r="A23" i="5"/>
  <c r="B23" i="5"/>
  <c r="D23" i="5"/>
  <c r="A24" i="5"/>
  <c r="B24" i="5"/>
  <c r="A25" i="5"/>
  <c r="B25" i="5"/>
  <c r="D25" i="5"/>
  <c r="A26" i="5"/>
  <c r="B26" i="5"/>
  <c r="A27" i="5"/>
  <c r="B27" i="5"/>
  <c r="A28" i="5"/>
  <c r="B28" i="5"/>
  <c r="D28" i="5"/>
  <c r="A29" i="5"/>
  <c r="B29" i="5"/>
  <c r="A30" i="5"/>
  <c r="B30" i="5"/>
  <c r="D30" i="5"/>
  <c r="A31" i="5"/>
  <c r="B31" i="5"/>
  <c r="A32" i="5"/>
  <c r="B32" i="5"/>
  <c r="A33" i="5"/>
  <c r="B33" i="5"/>
  <c r="D33" i="5"/>
  <c r="A34" i="5"/>
  <c r="B34" i="5"/>
  <c r="D34" i="5"/>
  <c r="A35" i="5"/>
  <c r="B35" i="5"/>
  <c r="A36" i="5"/>
  <c r="B36" i="5"/>
  <c r="D36" i="5"/>
  <c r="A37" i="5"/>
  <c r="B37" i="5"/>
  <c r="D37" i="5"/>
  <c r="A38" i="5"/>
  <c r="B38" i="5"/>
  <c r="D38" i="5"/>
  <c r="A39" i="5"/>
  <c r="B39" i="5"/>
  <c r="A40" i="5"/>
  <c r="B40" i="5"/>
  <c r="A41" i="5"/>
  <c r="B41" i="5"/>
  <c r="D41" i="5"/>
  <c r="A42" i="5"/>
  <c r="B42" i="5"/>
  <c r="A43" i="5"/>
  <c r="B43" i="5"/>
  <c r="A44" i="5"/>
  <c r="B44" i="5"/>
  <c r="D44" i="5"/>
  <c r="A45" i="5"/>
  <c r="B45" i="5"/>
  <c r="D45" i="5"/>
  <c r="A46" i="5"/>
  <c r="B46" i="5"/>
  <c r="D46" i="5"/>
  <c r="A47" i="5"/>
  <c r="B47" i="5"/>
  <c r="A48" i="5"/>
  <c r="B48" i="5"/>
  <c r="A49" i="5"/>
  <c r="B49" i="5"/>
  <c r="D49" i="5"/>
  <c r="A50" i="5"/>
  <c r="B50" i="5"/>
  <c r="A51" i="5"/>
  <c r="B51" i="5"/>
  <c r="A52" i="5"/>
  <c r="B52" i="5"/>
  <c r="D52" i="5"/>
  <c r="A53" i="5"/>
  <c r="B53" i="5"/>
  <c r="A54" i="5"/>
  <c r="B54" i="5"/>
  <c r="D54" i="5"/>
  <c r="A55" i="5"/>
  <c r="B55" i="5"/>
  <c r="A56" i="5"/>
  <c r="B56" i="5"/>
  <c r="A57" i="5"/>
  <c r="B57" i="5"/>
  <c r="D57" i="5"/>
  <c r="A58" i="5"/>
  <c r="B58" i="5"/>
  <c r="A59" i="5"/>
  <c r="B59" i="5"/>
  <c r="A60" i="5"/>
  <c r="B60" i="5"/>
  <c r="D60" i="5"/>
  <c r="A61" i="5"/>
  <c r="B61" i="5"/>
  <c r="D61" i="5"/>
  <c r="A62" i="5"/>
  <c r="B62" i="5"/>
  <c r="D62" i="5"/>
  <c r="A63" i="5"/>
  <c r="B63" i="5"/>
  <c r="A64" i="5"/>
  <c r="B64" i="5"/>
  <c r="A65" i="5"/>
  <c r="B65" i="5"/>
  <c r="D65" i="5"/>
  <c r="A66" i="5"/>
  <c r="B66" i="5"/>
  <c r="A67" i="5"/>
  <c r="B67" i="5"/>
  <c r="A68" i="5"/>
  <c r="B68" i="5"/>
  <c r="D68" i="5"/>
  <c r="A69" i="5"/>
  <c r="B69" i="5"/>
  <c r="A70" i="5"/>
  <c r="B70" i="5"/>
  <c r="D70" i="5"/>
  <c r="A71" i="5"/>
  <c r="B71" i="5"/>
  <c r="A72" i="5"/>
  <c r="B72" i="5"/>
  <c r="A73" i="5"/>
  <c r="B73" i="5"/>
  <c r="D73" i="5"/>
  <c r="A74" i="5"/>
  <c r="B74" i="5"/>
  <c r="A75" i="5"/>
  <c r="B75" i="5"/>
  <c r="A76" i="5"/>
  <c r="B76" i="5"/>
  <c r="D76" i="5"/>
  <c r="A77" i="5"/>
  <c r="B77" i="5"/>
  <c r="D77" i="5"/>
  <c r="A78" i="5"/>
  <c r="B78" i="5"/>
  <c r="D78" i="5"/>
  <c r="A79" i="5"/>
  <c r="B79" i="5"/>
  <c r="A80" i="5"/>
  <c r="B80" i="5"/>
  <c r="A81" i="5"/>
  <c r="B81" i="5"/>
  <c r="D81" i="5"/>
  <c r="A82" i="5"/>
  <c r="B82" i="5"/>
  <c r="A83" i="5"/>
  <c r="B83" i="5"/>
  <c r="A84" i="5"/>
  <c r="B84" i="5"/>
  <c r="D84" i="5"/>
  <c r="A85" i="5"/>
  <c r="B85" i="5"/>
  <c r="D85" i="5"/>
  <c r="A86" i="5"/>
  <c r="B86" i="5"/>
  <c r="D86" i="5"/>
  <c r="A87" i="5"/>
  <c r="B87" i="5"/>
  <c r="A88" i="5"/>
  <c r="B88" i="5"/>
  <c r="A89" i="5"/>
  <c r="B89" i="5"/>
  <c r="D89" i="5"/>
  <c r="A90" i="5"/>
  <c r="B90" i="5"/>
  <c r="A91" i="5"/>
  <c r="B91" i="5"/>
  <c r="A92" i="5"/>
  <c r="B92" i="5"/>
  <c r="D92" i="5"/>
  <c r="A93" i="5"/>
  <c r="B93" i="5"/>
  <c r="D93" i="5"/>
  <c r="A94" i="5"/>
  <c r="B94" i="5"/>
  <c r="D94" i="5"/>
  <c r="A95" i="5"/>
  <c r="B95" i="5"/>
  <c r="D95" i="5"/>
  <c r="A96" i="5"/>
  <c r="B96" i="5"/>
  <c r="A97" i="5"/>
  <c r="B97" i="5"/>
  <c r="D97" i="5"/>
  <c r="A98" i="5"/>
  <c r="B98" i="5"/>
  <c r="A99" i="5"/>
  <c r="B99" i="5"/>
  <c r="A100" i="5"/>
  <c r="B100" i="5"/>
  <c r="D100" i="5"/>
  <c r="A101" i="5"/>
  <c r="B101" i="5"/>
  <c r="D101" i="5"/>
  <c r="A102" i="5"/>
  <c r="B102" i="5"/>
  <c r="D102" i="5"/>
  <c r="A103" i="5"/>
  <c r="B103" i="5"/>
  <c r="A104" i="5"/>
  <c r="B104" i="5"/>
  <c r="A105" i="5"/>
  <c r="B105" i="5"/>
  <c r="D105" i="5"/>
  <c r="A106" i="5"/>
  <c r="B106" i="5"/>
  <c r="A107" i="5"/>
  <c r="B107" i="5"/>
  <c r="D107" i="5"/>
  <c r="A108" i="5"/>
  <c r="B108" i="5"/>
  <c r="D108" i="5"/>
  <c r="A109" i="5"/>
  <c r="B109" i="5"/>
  <c r="D109" i="5"/>
  <c r="A110" i="5"/>
  <c r="B110" i="5"/>
  <c r="D110" i="5"/>
  <c r="A111" i="5"/>
  <c r="B111" i="5"/>
  <c r="A112" i="5"/>
  <c r="B112" i="5"/>
  <c r="D112" i="5"/>
  <c r="A113" i="5"/>
  <c r="B113" i="5"/>
  <c r="D113" i="5"/>
  <c r="A114" i="5"/>
  <c r="B114" i="5"/>
  <c r="D114" i="5"/>
  <c r="A115" i="5"/>
  <c r="B115" i="5"/>
  <c r="A116" i="5"/>
  <c r="B116" i="5"/>
  <c r="D116" i="5"/>
  <c r="A117" i="5"/>
  <c r="B117" i="5"/>
  <c r="A118" i="5"/>
  <c r="B118" i="5"/>
  <c r="D118" i="5"/>
  <c r="A119" i="5"/>
  <c r="B119" i="5"/>
  <c r="A120" i="5"/>
  <c r="B120" i="5"/>
  <c r="A121" i="5"/>
  <c r="B121" i="5"/>
  <c r="D121" i="5"/>
  <c r="A122" i="5"/>
  <c r="B122" i="5"/>
  <c r="D122" i="5"/>
  <c r="A123" i="5"/>
  <c r="B123" i="5"/>
  <c r="D123" i="5"/>
  <c r="A124" i="5"/>
  <c r="B124" i="5"/>
  <c r="D124" i="5"/>
  <c r="A125" i="5"/>
  <c r="B125" i="5"/>
  <c r="D125" i="5"/>
  <c r="A126" i="5"/>
  <c r="B126" i="5"/>
  <c r="D126" i="5"/>
  <c r="A127" i="5"/>
  <c r="B127" i="5"/>
  <c r="A128" i="5"/>
  <c r="B128" i="5"/>
  <c r="A129" i="5"/>
  <c r="B129" i="5"/>
  <c r="D129" i="5"/>
  <c r="A130" i="5"/>
  <c r="B130" i="5"/>
  <c r="A131" i="5"/>
  <c r="B131" i="5"/>
  <c r="D131" i="5"/>
  <c r="A132" i="5"/>
  <c r="B132" i="5"/>
  <c r="D132" i="5"/>
  <c r="A133" i="5"/>
  <c r="B133" i="5"/>
  <c r="D133" i="5"/>
  <c r="A134" i="5"/>
  <c r="B134" i="5"/>
  <c r="D134" i="5"/>
  <c r="A135" i="5"/>
  <c r="B135" i="5"/>
  <c r="A136" i="5"/>
  <c r="B136" i="5"/>
  <c r="D136" i="5"/>
  <c r="A137" i="5"/>
  <c r="B137" i="5"/>
  <c r="D137" i="5"/>
  <c r="A138" i="5"/>
  <c r="B138" i="5"/>
  <c r="D138" i="5"/>
  <c r="A139" i="5"/>
  <c r="B139" i="5"/>
  <c r="D139" i="5"/>
  <c r="A140" i="5"/>
  <c r="B140" i="5"/>
  <c r="D140" i="5"/>
  <c r="A141" i="5"/>
  <c r="B141" i="5"/>
  <c r="D141" i="5"/>
  <c r="A142" i="5"/>
  <c r="B142" i="5"/>
  <c r="D142" i="5"/>
  <c r="A143" i="5"/>
  <c r="B143" i="5"/>
  <c r="D143" i="5"/>
  <c r="A144" i="5"/>
  <c r="B144" i="5"/>
  <c r="A145" i="5"/>
  <c r="B145" i="5"/>
  <c r="D145" i="5"/>
  <c r="A146" i="5"/>
  <c r="B146" i="5"/>
  <c r="A147" i="5"/>
  <c r="B147" i="5"/>
  <c r="A148" i="5"/>
  <c r="B148" i="5"/>
  <c r="D148" i="5"/>
  <c r="A149" i="5"/>
  <c r="B149" i="5"/>
  <c r="A150" i="5"/>
  <c r="B150" i="5"/>
  <c r="D150" i="5"/>
  <c r="A151" i="5"/>
  <c r="B151" i="5"/>
  <c r="A152" i="5"/>
  <c r="B152" i="5"/>
  <c r="D152" i="5"/>
  <c r="A153" i="5"/>
  <c r="B153" i="5"/>
  <c r="D153" i="5"/>
  <c r="A154" i="5"/>
  <c r="B154" i="5"/>
  <c r="D154" i="5"/>
  <c r="A155" i="5"/>
  <c r="B155" i="5"/>
  <c r="A156" i="5"/>
  <c r="B156" i="5"/>
  <c r="D156" i="5"/>
  <c r="A157" i="5"/>
  <c r="B157" i="5"/>
  <c r="D157" i="5"/>
  <c r="A158" i="5"/>
  <c r="B158" i="5"/>
  <c r="D158" i="5"/>
  <c r="A159" i="5"/>
  <c r="B159" i="5"/>
  <c r="A160" i="5"/>
  <c r="B160" i="5"/>
  <c r="A161" i="5"/>
  <c r="B161" i="5"/>
  <c r="D161" i="5"/>
  <c r="A162" i="5"/>
  <c r="B162" i="5"/>
  <c r="A163" i="5"/>
  <c r="B163" i="5"/>
  <c r="A164" i="5"/>
  <c r="B164" i="5"/>
  <c r="D164" i="5"/>
  <c r="A165" i="5"/>
  <c r="B165" i="5"/>
  <c r="D165" i="5"/>
  <c r="A166" i="5"/>
  <c r="B166" i="5"/>
  <c r="D166" i="5"/>
  <c r="A167" i="5"/>
  <c r="B167" i="5"/>
  <c r="A168" i="5"/>
  <c r="B168" i="5"/>
  <c r="D168" i="5"/>
  <c r="A169" i="5"/>
  <c r="B169" i="5"/>
  <c r="D169" i="5"/>
  <c r="A170" i="5"/>
  <c r="B170" i="5"/>
  <c r="D170" i="5"/>
  <c r="A171" i="5"/>
  <c r="B171" i="5"/>
  <c r="A172" i="5"/>
  <c r="B172" i="5"/>
  <c r="D172" i="5"/>
  <c r="A173" i="5"/>
  <c r="B173" i="5"/>
  <c r="D173" i="5"/>
  <c r="A174" i="5"/>
  <c r="B174" i="5"/>
  <c r="D174" i="5"/>
  <c r="A175" i="5"/>
  <c r="B175" i="5"/>
  <c r="A176" i="5"/>
  <c r="B176" i="5"/>
  <c r="A177" i="5"/>
  <c r="B177" i="5"/>
  <c r="D177" i="5"/>
  <c r="A178" i="5"/>
  <c r="B178" i="5"/>
  <c r="A179" i="5"/>
  <c r="B179" i="5"/>
  <c r="A180" i="5"/>
  <c r="B180" i="5"/>
  <c r="D180" i="5"/>
  <c r="A181" i="5"/>
  <c r="B181" i="5"/>
  <c r="D181" i="5"/>
  <c r="A182" i="5"/>
  <c r="B182" i="5"/>
  <c r="D182" i="5"/>
  <c r="A183" i="5"/>
  <c r="B183" i="5"/>
  <c r="A184" i="5"/>
  <c r="B184" i="5"/>
  <c r="A185" i="5"/>
  <c r="B185" i="5"/>
  <c r="D185" i="5"/>
  <c r="A186" i="5"/>
  <c r="B186" i="5"/>
  <c r="A187" i="5"/>
  <c r="B187" i="5"/>
  <c r="A208" i="8"/>
  <c r="A209" i="8"/>
  <c r="A211" i="8"/>
  <c r="A212" i="8"/>
  <c r="A213" i="8"/>
  <c r="A214" i="8"/>
  <c r="A216" i="8"/>
  <c r="A218" i="8"/>
  <c r="A219" i="8"/>
  <c r="A221" i="8"/>
  <c r="A222" i="8"/>
  <c r="A224" i="8"/>
  <c r="A225" i="8"/>
  <c r="A228" i="8"/>
  <c r="A229" i="8"/>
  <c r="A230" i="8"/>
  <c r="A233" i="8"/>
  <c r="A234" i="8"/>
  <c r="A235" i="8"/>
  <c r="A237" i="8"/>
  <c r="A240" i="8"/>
  <c r="A241" i="8"/>
  <c r="A11" i="5"/>
  <c r="B11" i="5"/>
  <c r="D11" i="5"/>
  <c r="A207" i="8"/>
  <c r="A210" i="8"/>
  <c r="A215" i="8"/>
  <c r="A220" i="8"/>
  <c r="A223" i="8"/>
  <c r="A226" i="8"/>
  <c r="A227" i="8"/>
  <c r="A232" i="8"/>
  <c r="A236" i="8"/>
  <c r="A238" i="8"/>
  <c r="A239" i="8"/>
  <c r="A242" i="8"/>
  <c r="A243" i="8"/>
  <c r="A244" i="8"/>
  <c r="A246" i="8"/>
  <c r="A247" i="8"/>
  <c r="A248" i="8"/>
  <c r="A250" i="8"/>
  <c r="A251" i="8"/>
  <c r="A252" i="8"/>
  <c r="A253" i="8"/>
  <c r="A254" i="8"/>
  <c r="A255" i="8"/>
  <c r="E3" i="8"/>
  <c r="E4" i="8"/>
  <c r="A217" i="8"/>
  <c r="A231" i="8"/>
  <c r="A245" i="8"/>
  <c r="A249" i="8"/>
  <c r="A256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D5" i="5"/>
  <c r="D4" i="5"/>
  <c r="A5" i="5"/>
  <c r="E2" i="8" s="1"/>
  <c r="A4" i="5"/>
  <c r="A3" i="5"/>
  <c r="E1" i="8" s="1"/>
  <c r="A10" i="5"/>
  <c r="D120" i="5"/>
  <c r="D171" i="5"/>
  <c r="D163" i="5"/>
  <c r="D155" i="5"/>
  <c r="D147" i="5"/>
  <c r="D115" i="5"/>
  <c r="D99" i="5"/>
  <c r="D51" i="5"/>
  <c r="D187" i="5"/>
  <c r="D162" i="5"/>
  <c r="D146" i="5"/>
  <c r="D130" i="5"/>
  <c r="D106" i="5"/>
  <c r="D98" i="5"/>
  <c r="D90" i="5"/>
  <c r="D82" i="5"/>
  <c r="D74" i="5"/>
  <c r="D66" i="5"/>
  <c r="D50" i="5"/>
  <c r="D184" i="5"/>
  <c r="D175" i="5"/>
  <c r="D167" i="5"/>
  <c r="D79" i="5"/>
  <c r="D55" i="5"/>
  <c r="D15" i="5"/>
  <c r="D71" i="5"/>
  <c r="D63" i="5"/>
  <c r="D32" i="5"/>
  <c r="D104" i="5"/>
  <c r="D80" i="5"/>
  <c r="D135" i="5"/>
  <c r="D119" i="5"/>
  <c r="D111" i="5"/>
  <c r="D47" i="5"/>
  <c r="D43" i="5"/>
  <c r="D88" i="5"/>
  <c r="D72" i="5"/>
  <c r="D83" i="5"/>
  <c r="D69" i="5"/>
  <c r="E64" i="5" l="1"/>
  <c r="A55" i="8" s="1"/>
  <c r="E40" i="5"/>
  <c r="A31" i="8" s="1"/>
  <c r="E37" i="5"/>
  <c r="A28" i="8" s="1"/>
  <c r="E48" i="5"/>
  <c r="A39" i="8" s="1"/>
  <c r="E80" i="5"/>
  <c r="A71" i="8" s="1"/>
  <c r="E44" i="5"/>
  <c r="A35" i="8" s="1"/>
  <c r="E13" i="5"/>
  <c r="A4" i="8" s="1"/>
  <c r="E196" i="5"/>
  <c r="E52" i="5"/>
  <c r="A43" i="8" s="1"/>
  <c r="E28" i="5"/>
  <c r="A19" i="8" s="1"/>
  <c r="E187" i="5"/>
  <c r="A178" i="8" s="1"/>
  <c r="E167" i="5"/>
  <c r="A158" i="8" s="1"/>
  <c r="E143" i="5"/>
  <c r="A134" i="8" s="1"/>
  <c r="E123" i="5"/>
  <c r="A114" i="8" s="1"/>
  <c r="E95" i="5"/>
  <c r="A86" i="8" s="1"/>
  <c r="E91" i="5"/>
  <c r="A82" i="8" s="1"/>
  <c r="E63" i="5"/>
  <c r="A54" i="8" s="1"/>
  <c r="E59" i="5"/>
  <c r="A50" i="8" s="1"/>
  <c r="E55" i="5"/>
  <c r="A46" i="8" s="1"/>
  <c r="E47" i="5"/>
  <c r="A38" i="8" s="1"/>
  <c r="E35" i="5"/>
  <c r="A26" i="8" s="1"/>
  <c r="E23" i="5"/>
  <c r="A14" i="8" s="1"/>
  <c r="E19" i="5"/>
  <c r="A10" i="8" s="1"/>
  <c r="E222" i="5"/>
  <c r="E218" i="5"/>
  <c r="E204" i="5"/>
  <c r="E152" i="5"/>
  <c r="A143" i="8" s="1"/>
  <c r="E68" i="5"/>
  <c r="A59" i="8" s="1"/>
  <c r="E24" i="5"/>
  <c r="A15" i="8" s="1"/>
  <c r="E209" i="5"/>
  <c r="E207" i="5"/>
  <c r="E195" i="5"/>
  <c r="E191" i="5"/>
  <c r="E189" i="5"/>
  <c r="E154" i="5"/>
  <c r="A145" i="8" s="1"/>
  <c r="E130" i="5"/>
  <c r="A121" i="8" s="1"/>
  <c r="E216" i="5"/>
  <c r="E212" i="5"/>
  <c r="E200" i="5"/>
  <c r="E176" i="5"/>
  <c r="A167" i="8" s="1"/>
  <c r="E160" i="5"/>
  <c r="A151" i="8" s="1"/>
  <c r="E198" i="5"/>
  <c r="E194" i="5"/>
  <c r="E190" i="5"/>
  <c r="E184" i="5"/>
  <c r="A175" i="8" s="1"/>
  <c r="E180" i="5"/>
  <c r="A171" i="8" s="1"/>
  <c r="E172" i="5"/>
  <c r="A163" i="8" s="1"/>
  <c r="E168" i="5"/>
  <c r="A159" i="8" s="1"/>
  <c r="E164" i="5"/>
  <c r="A155" i="8" s="1"/>
  <c r="E148" i="5"/>
  <c r="A139" i="8" s="1"/>
  <c r="E128" i="5"/>
  <c r="A119" i="8" s="1"/>
  <c r="E116" i="5"/>
  <c r="A107" i="8" s="1"/>
  <c r="E112" i="5"/>
  <c r="A103" i="8" s="1"/>
  <c r="E108" i="5"/>
  <c r="A99" i="8" s="1"/>
  <c r="E96" i="5"/>
  <c r="A87" i="8" s="1"/>
  <c r="E92" i="5"/>
  <c r="A83" i="8" s="1"/>
  <c r="E88" i="5"/>
  <c r="A79" i="8" s="1"/>
  <c r="E84" i="5"/>
  <c r="A75" i="8" s="1"/>
  <c r="E76" i="5"/>
  <c r="A67" i="8" s="1"/>
  <c r="E214" i="5"/>
  <c r="E183" i="5"/>
  <c r="A174" i="8" s="1"/>
  <c r="E111" i="5"/>
  <c r="A102" i="8" s="1"/>
  <c r="E83" i="5"/>
  <c r="A74" i="8" s="1"/>
  <c r="E79" i="5"/>
  <c r="A70" i="8" s="1"/>
  <c r="E78" i="5"/>
  <c r="A69" i="8" s="1"/>
  <c r="E72" i="5"/>
  <c r="A63" i="8" s="1"/>
  <c r="E60" i="5"/>
  <c r="A51" i="8" s="1"/>
  <c r="E32" i="5"/>
  <c r="A23" i="8" s="1"/>
  <c r="E16" i="5"/>
  <c r="A7" i="8" s="1"/>
  <c r="E175" i="5"/>
  <c r="A166" i="8" s="1"/>
  <c r="E159" i="5"/>
  <c r="A150" i="8" s="1"/>
  <c r="E151" i="5"/>
  <c r="A142" i="8" s="1"/>
  <c r="E103" i="5"/>
  <c r="A94" i="8" s="1"/>
  <c r="E67" i="5"/>
  <c r="A58" i="8" s="1"/>
  <c r="E27" i="5"/>
  <c r="A18" i="8" s="1"/>
  <c r="E211" i="5"/>
  <c r="E205" i="5"/>
  <c r="E199" i="5"/>
  <c r="E193" i="5"/>
  <c r="E186" i="5"/>
  <c r="A177" i="8" s="1"/>
  <c r="E182" i="5"/>
  <c r="A173" i="8" s="1"/>
  <c r="E178" i="5"/>
  <c r="A169" i="8" s="1"/>
  <c r="E170" i="5"/>
  <c r="A161" i="8" s="1"/>
  <c r="E166" i="5"/>
  <c r="A157" i="8" s="1"/>
  <c r="E162" i="5"/>
  <c r="A153" i="8" s="1"/>
  <c r="E158" i="5"/>
  <c r="A149" i="8" s="1"/>
  <c r="E150" i="5"/>
  <c r="A141" i="8" s="1"/>
  <c r="E146" i="5"/>
  <c r="A137" i="8" s="1"/>
  <c r="E142" i="5"/>
  <c r="A133" i="8" s="1"/>
  <c r="E138" i="5"/>
  <c r="A129" i="8" s="1"/>
  <c r="E134" i="5"/>
  <c r="A125" i="8" s="1"/>
  <c r="E126" i="5"/>
  <c r="A117" i="8" s="1"/>
  <c r="E122" i="5"/>
  <c r="A113" i="8" s="1"/>
  <c r="E118" i="5"/>
  <c r="A109" i="8" s="1"/>
  <c r="E114" i="5"/>
  <c r="A105" i="8" s="1"/>
  <c r="E110" i="5"/>
  <c r="A101" i="8" s="1"/>
  <c r="E106" i="5"/>
  <c r="A97" i="8" s="1"/>
  <c r="E102" i="5"/>
  <c r="A93" i="8" s="1"/>
  <c r="E94" i="5"/>
  <c r="A85" i="8" s="1"/>
  <c r="E86" i="5"/>
  <c r="A77" i="8" s="1"/>
  <c r="E82" i="5"/>
  <c r="A73" i="8" s="1"/>
  <c r="E74" i="5"/>
  <c r="A65" i="8" s="1"/>
  <c r="E70" i="5"/>
  <c r="A61" i="8" s="1"/>
  <c r="E66" i="5"/>
  <c r="A57" i="8" s="1"/>
  <c r="E62" i="5"/>
  <c r="A53" i="8" s="1"/>
  <c r="E58" i="5"/>
  <c r="A49" i="8" s="1"/>
  <c r="E54" i="5"/>
  <c r="A45" i="8" s="1"/>
  <c r="E50" i="5"/>
  <c r="A41" i="8" s="1"/>
  <c r="E46" i="5"/>
  <c r="A37" i="8" s="1"/>
  <c r="E42" i="5"/>
  <c r="A33" i="8" s="1"/>
  <c r="E38" i="5"/>
  <c r="A29" i="8" s="1"/>
  <c r="E34" i="5"/>
  <c r="A25" i="8" s="1"/>
  <c r="E30" i="5"/>
  <c r="A21" i="8" s="1"/>
  <c r="E26" i="5"/>
  <c r="A17" i="8" s="1"/>
  <c r="E22" i="5"/>
  <c r="A13" i="8" s="1"/>
  <c r="E18" i="5"/>
  <c r="A9" i="8" s="1"/>
  <c r="E14" i="5"/>
  <c r="A5" i="8" s="1"/>
  <c r="E221" i="5"/>
  <c r="E217" i="5"/>
  <c r="E36" i="5"/>
  <c r="A27" i="8" s="1"/>
  <c r="E20" i="5"/>
  <c r="A11" i="8" s="1"/>
  <c r="E12" i="5"/>
  <c r="A3" i="8" s="1"/>
  <c r="E155" i="5"/>
  <c r="A146" i="8" s="1"/>
  <c r="E147" i="5"/>
  <c r="A138" i="8" s="1"/>
  <c r="E87" i="5"/>
  <c r="A78" i="8" s="1"/>
  <c r="E71" i="5"/>
  <c r="A62" i="8" s="1"/>
  <c r="E51" i="5"/>
  <c r="A42" i="8" s="1"/>
  <c r="E43" i="5"/>
  <c r="A34" i="8" s="1"/>
  <c r="E39" i="5"/>
  <c r="A30" i="8" s="1"/>
  <c r="E31" i="5"/>
  <c r="A22" i="8" s="1"/>
  <c r="E15" i="5"/>
  <c r="A6" i="8" s="1"/>
  <c r="E10" i="5"/>
  <c r="A1" i="8" s="1"/>
  <c r="E185" i="5"/>
  <c r="A176" i="8" s="1"/>
  <c r="E181" i="5"/>
  <c r="A172" i="8" s="1"/>
  <c r="E173" i="5"/>
  <c r="A164" i="8" s="1"/>
  <c r="E169" i="5"/>
  <c r="A160" i="8" s="1"/>
  <c r="E141" i="5"/>
  <c r="A132" i="8" s="1"/>
  <c r="E125" i="5"/>
  <c r="A116" i="8" s="1"/>
  <c r="E117" i="5"/>
  <c r="A108" i="8" s="1"/>
  <c r="E113" i="5"/>
  <c r="A104" i="8" s="1"/>
  <c r="E89" i="5"/>
  <c r="A80" i="8" s="1"/>
  <c r="E77" i="5"/>
  <c r="A68" i="8" s="1"/>
  <c r="E73" i="5"/>
  <c r="A64" i="8" s="1"/>
  <c r="E69" i="5"/>
  <c r="A60" i="8" s="1"/>
  <c r="E65" i="5"/>
  <c r="A56" i="8" s="1"/>
  <c r="E61" i="5"/>
  <c r="A52" i="8" s="1"/>
  <c r="E57" i="5"/>
  <c r="A48" i="8" s="1"/>
  <c r="E53" i="5"/>
  <c r="A44" i="8" s="1"/>
  <c r="E49" i="5"/>
  <c r="A40" i="8" s="1"/>
  <c r="E45" i="5"/>
  <c r="A36" i="8" s="1"/>
  <c r="E41" i="5"/>
  <c r="A32" i="8" s="1"/>
  <c r="E29" i="5"/>
  <c r="A20" i="8" s="1"/>
  <c r="E25" i="5"/>
  <c r="A16" i="8" s="1"/>
  <c r="E21" i="5"/>
  <c r="A12" i="8" s="1"/>
  <c r="E17" i="5"/>
  <c r="A8" i="8" s="1"/>
  <c r="E220" i="5"/>
  <c r="D10" i="8" l="1"/>
  <c r="N10" i="8"/>
  <c r="R10" i="8" s="1"/>
  <c r="F10" i="8"/>
  <c r="J10" i="8"/>
  <c r="L10" i="8"/>
  <c r="H10" i="8"/>
  <c r="C10" i="8" l="1"/>
  <c r="F14" i="8" s="1"/>
  <c r="P10" i="8"/>
  <c r="S10" i="8" l="1"/>
  <c r="M10" i="8"/>
  <c r="I10" i="8"/>
  <c r="Q10" i="8"/>
  <c r="K10" i="8"/>
  <c r="G10" i="8"/>
  <c r="O10" i="8"/>
  <c r="E10" i="8"/>
</calcChain>
</file>

<file path=xl/comments1.xml><?xml version="1.0" encoding="utf-8"?>
<comments xmlns="http://schemas.openxmlformats.org/spreadsheetml/2006/main">
  <authors>
    <author>korisnik</author>
  </authors>
  <commentList>
    <comment ref="E41" authorId="0">
      <text>
        <r>
          <rPr>
            <b/>
            <sz val="8"/>
            <color indexed="81"/>
            <rFont val="Tahoma"/>
            <family val="2"/>
            <charset val="238"/>
          </rPr>
          <t>korisnik:</t>
        </r>
        <r>
          <rPr>
            <sz val="8"/>
            <color indexed="81"/>
            <rFont val="Tahoma"/>
            <family val="2"/>
            <charset val="238"/>
          </rPr>
          <t xml:space="preserve">
nije radila glavnu knjigu</t>
        </r>
      </text>
    </comment>
  </commentList>
</comments>
</file>

<file path=xl/comments2.xml><?xml version="1.0" encoding="utf-8"?>
<comments xmlns="http://schemas.openxmlformats.org/spreadsheetml/2006/main">
  <authors>
    <author>korisnik</author>
  </authors>
  <commentList>
    <comment ref="E85" authorId="0">
      <text>
        <r>
          <rPr>
            <b/>
            <sz val="8"/>
            <color indexed="81"/>
            <rFont val="Tahoma"/>
            <family val="2"/>
            <charset val="238"/>
          </rPr>
          <t>korisnik:</t>
        </r>
        <r>
          <rPr>
            <sz val="8"/>
            <color indexed="81"/>
            <rFont val="Tahoma"/>
            <family val="2"/>
            <charset val="238"/>
          </rPr>
          <t xml:space="preserve">
nije radila glavnu knjigu</t>
        </r>
      </text>
    </comment>
  </commentList>
</comments>
</file>

<file path=xl/sharedStrings.xml><?xml version="1.0" encoding="utf-8"?>
<sst xmlns="http://schemas.openxmlformats.org/spreadsheetml/2006/main" count="719" uniqueCount="549">
  <si>
    <t>Pop.</t>
  </si>
  <si>
    <t>Popunjava predmetni nastavnik</t>
  </si>
  <si>
    <t>OBRAZAC za evidenciju osvojenih poena na predmetu i predlog ocjene</t>
  </si>
  <si>
    <t>PREDLOG OCJENE</t>
  </si>
  <si>
    <t>broj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</si>
  <si>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</si>
  <si>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</si>
  <si>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</si>
  <si>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</si>
  <si>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</si>
  <si>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</si>
  <si>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</si>
  <si>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Red.</t>
  </si>
  <si>
    <t>ZAV. ISPIT</t>
  </si>
  <si>
    <t>Evid.</t>
  </si>
  <si>
    <t>UKUPNO POENA</t>
  </si>
  <si>
    <t>T1</t>
  </si>
  <si>
    <t>D</t>
  </si>
  <si>
    <t>E</t>
  </si>
  <si>
    <t>B</t>
  </si>
  <si>
    <t>F</t>
  </si>
  <si>
    <t>C</t>
  </si>
  <si>
    <t>A</t>
  </si>
  <si>
    <t>Uspješan</t>
  </si>
  <si>
    <t>Neuspješan</t>
  </si>
  <si>
    <t>Prezime i ime</t>
  </si>
  <si>
    <t>I KOL.</t>
  </si>
  <si>
    <t>II KOL.</t>
  </si>
  <si>
    <t>A1</t>
  </si>
  <si>
    <t>Prijavili ispit</t>
  </si>
  <si>
    <t>Izašli</t>
  </si>
  <si>
    <t>Procenat izašlih</t>
  </si>
  <si>
    <t>55 / 15</t>
  </si>
  <si>
    <t>Bogavac Boris</t>
  </si>
  <si>
    <t>30 / 14</t>
  </si>
  <si>
    <t>40 / 14</t>
  </si>
  <si>
    <t>Lukovac Lazar</t>
  </si>
  <si>
    <t>41 / 14</t>
  </si>
  <si>
    <t>48 / 14</t>
  </si>
  <si>
    <t>106 / 14</t>
  </si>
  <si>
    <t>Dragaš Nevena</t>
  </si>
  <si>
    <t>130 / 14</t>
  </si>
  <si>
    <t>28 / 13</t>
  </si>
  <si>
    <t>44 / 13</t>
  </si>
  <si>
    <t>169 / 13</t>
  </si>
  <si>
    <t>253 / 13</t>
  </si>
  <si>
    <t>101 / 11</t>
  </si>
  <si>
    <t>Kilibarda Vanja</t>
  </si>
  <si>
    <t>Jovović Ilija</t>
  </si>
  <si>
    <t>Popović Jelena</t>
  </si>
  <si>
    <t>Knežević Danka</t>
  </si>
  <si>
    <t>Frljučkić Amel</t>
  </si>
  <si>
    <t>Rajačić Branko</t>
  </si>
  <si>
    <t>Perović Anđela</t>
  </si>
  <si>
    <t>Čađenović Novica</t>
  </si>
  <si>
    <t>1 / 15</t>
  </si>
  <si>
    <t>3 / 15</t>
  </si>
  <si>
    <t>5 / 15</t>
  </si>
  <si>
    <t>8 / 15</t>
  </si>
  <si>
    <t>11 / 15</t>
  </si>
  <si>
    <t>15 / 15</t>
  </si>
  <si>
    <t>18 / 15</t>
  </si>
  <si>
    <t>19 / 15</t>
  </si>
  <si>
    <t>20 / 15</t>
  </si>
  <si>
    <t>21 / 15</t>
  </si>
  <si>
    <t>23 / 15</t>
  </si>
  <si>
    <t>25 / 15</t>
  </si>
  <si>
    <t>30 / 15</t>
  </si>
  <si>
    <t>31 / 15</t>
  </si>
  <si>
    <t>32 / 15</t>
  </si>
  <si>
    <t>33 / 15</t>
  </si>
  <si>
    <t>34 / 15</t>
  </si>
  <si>
    <t>35 / 15</t>
  </si>
  <si>
    <t>36 / 15</t>
  </si>
  <si>
    <t>42 / 15</t>
  </si>
  <si>
    <t>44 / 15</t>
  </si>
  <si>
    <t>49 / 15</t>
  </si>
  <si>
    <t>52 / 15</t>
  </si>
  <si>
    <t>53 / 15</t>
  </si>
  <si>
    <t>63 / 15</t>
  </si>
  <si>
    <t>65 / 15</t>
  </si>
  <si>
    <t>76 / 15</t>
  </si>
  <si>
    <t>78 / 15</t>
  </si>
  <si>
    <t>84 / 15</t>
  </si>
  <si>
    <t>87 / 15</t>
  </si>
  <si>
    <t>Boljević Nikola</t>
  </si>
  <si>
    <t>16 / 14</t>
  </si>
  <si>
    <t>25 / 14</t>
  </si>
  <si>
    <t>43 / 14</t>
  </si>
  <si>
    <t>172 / 14</t>
  </si>
  <si>
    <t>199 / 14</t>
  </si>
  <si>
    <t>203 / 14</t>
  </si>
  <si>
    <t>33 / 13</t>
  </si>
  <si>
    <t>53 / 13</t>
  </si>
  <si>
    <t>187 / 13</t>
  </si>
  <si>
    <t>PREDMET: RAČUNOVODSTVO</t>
  </si>
  <si>
    <t>STUDIJSKI PROGRAM: Primijenjene studije menadžmenta</t>
  </si>
  <si>
    <t>102 / 16</t>
  </si>
  <si>
    <t>103 / 16</t>
  </si>
  <si>
    <t>105 / 16</t>
  </si>
  <si>
    <t>9 / 15</t>
  </si>
  <si>
    <t>14 / 15</t>
  </si>
  <si>
    <t>45 / 15</t>
  </si>
  <si>
    <t>51 / 15</t>
  </si>
  <si>
    <t>62 / 15</t>
  </si>
  <si>
    <t>Peličić Dejana</t>
  </si>
  <si>
    <t>Čogurić Andrea</t>
  </si>
  <si>
    <t>Nikčević Marija</t>
  </si>
  <si>
    <t>Šljukić Danilo</t>
  </si>
  <si>
    <t>Boljević Ilija</t>
  </si>
  <si>
    <t>Jovanović Nađa</t>
  </si>
  <si>
    <t>Petranović Nikoleta</t>
  </si>
  <si>
    <t>Šćepanović Boris</t>
  </si>
  <si>
    <t>Đurović Uroš</t>
  </si>
  <si>
    <t>Mladenović Tatijana</t>
  </si>
  <si>
    <t>Vlahović Luka</t>
  </si>
  <si>
    <t>Ugrinovska Martina</t>
  </si>
  <si>
    <t>Bijelić Aleksandar</t>
  </si>
  <si>
    <t>Agović Melisa</t>
  </si>
  <si>
    <t>Bojičić Jovana</t>
  </si>
  <si>
    <t>Raonić Svetozar</t>
  </si>
  <si>
    <t>Nikolić Nataša</t>
  </si>
  <si>
    <t>Mašanović Ivan</t>
  </si>
  <si>
    <t>Bojanović Milica</t>
  </si>
  <si>
    <t>Vukčević Lazar</t>
  </si>
  <si>
    <t>Katanić Nemanja</t>
  </si>
  <si>
    <t>Raičković Vaso</t>
  </si>
  <si>
    <t>Radić Nikolina</t>
  </si>
  <si>
    <t>Adžić Iva</t>
  </si>
  <si>
    <t>Vujović Irena</t>
  </si>
  <si>
    <t>Hot Edina</t>
  </si>
  <si>
    <t>Kljajić Tijana</t>
  </si>
  <si>
    <t>Stanković Nikola</t>
  </si>
  <si>
    <t>Čović Vuksan</t>
  </si>
  <si>
    <t>Rakočević Anđela</t>
  </si>
  <si>
    <t>Kopitović Vido</t>
  </si>
  <si>
    <t>Bulatović Marina</t>
  </si>
  <si>
    <t>Popović Lazar</t>
  </si>
  <si>
    <t>74 / 15</t>
  </si>
  <si>
    <t>81 / 15</t>
  </si>
  <si>
    <t>90 / 15</t>
  </si>
  <si>
    <t>95 / 15</t>
  </si>
  <si>
    <t>98 / 15</t>
  </si>
  <si>
    <t>100 / 15</t>
  </si>
  <si>
    <t>1 / 14</t>
  </si>
  <si>
    <t>3 / 14</t>
  </si>
  <si>
    <t>9 / 14</t>
  </si>
  <si>
    <t>18 / 14</t>
  </si>
  <si>
    <t>21 / 14</t>
  </si>
  <si>
    <t>23 / 14</t>
  </si>
  <si>
    <t>32 / 14</t>
  </si>
  <si>
    <t>42 / 14</t>
  </si>
  <si>
    <t>49 / 14</t>
  </si>
  <si>
    <t>50 / 14</t>
  </si>
  <si>
    <t>58 / 14</t>
  </si>
  <si>
    <t>64 / 14</t>
  </si>
  <si>
    <t>65 / 14</t>
  </si>
  <si>
    <t>71 / 14</t>
  </si>
  <si>
    <t>72 / 14</t>
  </si>
  <si>
    <t>76 / 14</t>
  </si>
  <si>
    <t>78 / 14</t>
  </si>
  <si>
    <t>79 / 14</t>
  </si>
  <si>
    <t>Đukanović Bodin</t>
  </si>
  <si>
    <t>Jelušić Vojin</t>
  </si>
  <si>
    <t>Leković Ivana</t>
  </si>
  <si>
    <t>Mihailović Filip</t>
  </si>
  <si>
    <t>Radenović Ilija</t>
  </si>
  <si>
    <t>Maraš Mirko</t>
  </si>
  <si>
    <t>Ećo Belma</t>
  </si>
  <si>
    <t>Lukovac Ivona</t>
  </si>
  <si>
    <t>Gojković Nikola</t>
  </si>
  <si>
    <t>Vujačić Stojanka</t>
  </si>
  <si>
    <t>Ljaić Arnesa</t>
  </si>
  <si>
    <t>Šuškavčević Maja</t>
  </si>
  <si>
    <t>Rakočević Aleksandar</t>
  </si>
  <si>
    <t>Vasić Jelena</t>
  </si>
  <si>
    <t>Mihaljević Jelena</t>
  </si>
  <si>
    <t>Rončević Ana</t>
  </si>
  <si>
    <t>Burzanović Stefan</t>
  </si>
  <si>
    <t>Gajović Biljana</t>
  </si>
  <si>
    <t>Knežević Milena</t>
  </si>
  <si>
    <t>Čavić Ivan</t>
  </si>
  <si>
    <t>Mitrović Nikola</t>
  </si>
  <si>
    <t>Lalević Maša</t>
  </si>
  <si>
    <t>Koljenović Sabina</t>
  </si>
  <si>
    <t>Živković Ivan</t>
  </si>
  <si>
    <t>Vučinić Ana</t>
  </si>
  <si>
    <t>Jovićević Igor</t>
  </si>
  <si>
    <t>Raičević Vuk</t>
  </si>
  <si>
    <t>Popović Stefan</t>
  </si>
  <si>
    <t>Pelengić Kristina</t>
  </si>
  <si>
    <t>Radović Vuk</t>
  </si>
  <si>
    <t>Stanišić Biljana</t>
  </si>
  <si>
    <t>Laban Saša</t>
  </si>
  <si>
    <t>81 / 14</t>
  </si>
  <si>
    <t>88 / 14</t>
  </si>
  <si>
    <t>90 / 14</t>
  </si>
  <si>
    <t>91 / 14</t>
  </si>
  <si>
    <t>97 / 14</t>
  </si>
  <si>
    <t>100 / 14</t>
  </si>
  <si>
    <t>111 / 14</t>
  </si>
  <si>
    <t>118 / 14</t>
  </si>
  <si>
    <t>140 / 14</t>
  </si>
  <si>
    <t>143 / 14</t>
  </si>
  <si>
    <t>147 / 14</t>
  </si>
  <si>
    <t>148 / 14</t>
  </si>
  <si>
    <t>158 / 14</t>
  </si>
  <si>
    <t>175 / 14</t>
  </si>
  <si>
    <t>179 / 14</t>
  </si>
  <si>
    <t>180 / 14</t>
  </si>
  <si>
    <t>189 / 14</t>
  </si>
  <si>
    <t>192 / 14</t>
  </si>
  <si>
    <t>193 / 14</t>
  </si>
  <si>
    <t>194 / 14</t>
  </si>
  <si>
    <t>195 / 14</t>
  </si>
  <si>
    <t>205 / 14</t>
  </si>
  <si>
    <t>210 / 14</t>
  </si>
  <si>
    <t>2 / 13</t>
  </si>
  <si>
    <t>12 / 13</t>
  </si>
  <si>
    <t>15 / 13</t>
  </si>
  <si>
    <t>17 / 13</t>
  </si>
  <si>
    <t>30 / 13</t>
  </si>
  <si>
    <t>32 / 13</t>
  </si>
  <si>
    <t>Zoronjić Minela</t>
  </si>
  <si>
    <t>Jovanović Nikola</t>
  </si>
  <si>
    <t>Mentović Tijana</t>
  </si>
  <si>
    <t>Bulatović Nina</t>
  </si>
  <si>
    <t>Lalatović Nemanja</t>
  </si>
  <si>
    <t>Abazović Orhan</t>
  </si>
  <si>
    <t>Kopitović Lazar</t>
  </si>
  <si>
    <t>Šarić Anđela</t>
  </si>
  <si>
    <t>Došljak Bojan</t>
  </si>
  <si>
    <t>Kontić Petar</t>
  </si>
  <si>
    <t>Perunović Olivera</t>
  </si>
  <si>
    <t>Peković Sreten</t>
  </si>
  <si>
    <t>Jaćimović Sara</t>
  </si>
  <si>
    <t>Vukčević Vuk</t>
  </si>
  <si>
    <t>Ivanović Vladimir</t>
  </si>
  <si>
    <t>Stojanović Teodora</t>
  </si>
  <si>
    <t>Zlatičanin Danilo</t>
  </si>
  <si>
    <t>Šćekić Novak</t>
  </si>
  <si>
    <t>Rastoder Emir</t>
  </si>
  <si>
    <t>Selmanović Eman</t>
  </si>
  <si>
    <t>Mitrović Jovana</t>
  </si>
  <si>
    <t>Cmiljanić Jelena</t>
  </si>
  <si>
    <t>Živković Filip</t>
  </si>
  <si>
    <t>Grbavčević Dragana</t>
  </si>
  <si>
    <t>Damjanović Milosava</t>
  </si>
  <si>
    <t>Martinović Miloš</t>
  </si>
  <si>
    <t>Tomčić Saša</t>
  </si>
  <si>
    <t>Novaković Darko</t>
  </si>
  <si>
    <t>Tripković Ivona</t>
  </si>
  <si>
    <t>Šćekić Nikola</t>
  </si>
  <si>
    <t>Pavićević Anja</t>
  </si>
  <si>
    <t>Kovačević Novak</t>
  </si>
  <si>
    <t>Opsenica Saška</t>
  </si>
  <si>
    <t>34 / 13</t>
  </si>
  <si>
    <t>37 / 13</t>
  </si>
  <si>
    <t>39 / 13</t>
  </si>
  <si>
    <t>43 / 13</t>
  </si>
  <si>
    <t>50 / 13</t>
  </si>
  <si>
    <t>51 / 13</t>
  </si>
  <si>
    <t>60 / 13</t>
  </si>
  <si>
    <t>61 / 13</t>
  </si>
  <si>
    <t>63 / 13</t>
  </si>
  <si>
    <t>67 / 13</t>
  </si>
  <si>
    <t>68 / 13</t>
  </si>
  <si>
    <t>73 / 13</t>
  </si>
  <si>
    <t>75 / 13</t>
  </si>
  <si>
    <t>77 / 13</t>
  </si>
  <si>
    <t>79 / 13</t>
  </si>
  <si>
    <t>93 / 13</t>
  </si>
  <si>
    <t>96 / 13</t>
  </si>
  <si>
    <t>101 / 13</t>
  </si>
  <si>
    <t>104 / 13</t>
  </si>
  <si>
    <t>105 / 13</t>
  </si>
  <si>
    <t>125 / 13</t>
  </si>
  <si>
    <t>129 / 13</t>
  </si>
  <si>
    <t>138 / 13</t>
  </si>
  <si>
    <t>142 / 13</t>
  </si>
  <si>
    <t>144 / 13</t>
  </si>
  <si>
    <t>152 / 13</t>
  </si>
  <si>
    <t>157 / 13</t>
  </si>
  <si>
    <t>161 / 13</t>
  </si>
  <si>
    <t>166 / 13</t>
  </si>
  <si>
    <t>170 / 13</t>
  </si>
  <si>
    <t>182 / 13</t>
  </si>
  <si>
    <t>Kraljević Snežana</t>
  </si>
  <si>
    <t>Milutinović Filip</t>
  </si>
  <si>
    <t>Šiljak Nemanja</t>
  </si>
  <si>
    <t>Vukoslavčević Blažo</t>
  </si>
  <si>
    <t>Šoškić Anđelka</t>
  </si>
  <si>
    <t>Nikčević Tonka</t>
  </si>
  <si>
    <t>Rutović Bojana</t>
  </si>
  <si>
    <t>Knežević Aleksandra</t>
  </si>
  <si>
    <t>Tomanović Milica</t>
  </si>
  <si>
    <t>Dragović Marijana</t>
  </si>
  <si>
    <t>Braletić Vasilije</t>
  </si>
  <si>
    <t>Šćepanović Gordana</t>
  </si>
  <si>
    <t>Krstović Aleksandra</t>
  </si>
  <si>
    <t>Šćekić Strahinja</t>
  </si>
  <si>
    <t>Škepović Alisa</t>
  </si>
  <si>
    <t>Velimirović Tamara</t>
  </si>
  <si>
    <t>Giljača Dragana</t>
  </si>
  <si>
    <t>Dragović Staniša</t>
  </si>
  <si>
    <t>Delević Milica</t>
  </si>
  <si>
    <t>Mijatović Aleksandra</t>
  </si>
  <si>
    <t>Okiljević Tanja</t>
  </si>
  <si>
    <t>Sijarić Adela</t>
  </si>
  <si>
    <t>Bojanović Bojana</t>
  </si>
  <si>
    <t>Šaban Marija</t>
  </si>
  <si>
    <t>Milić Bojan</t>
  </si>
  <si>
    <t>Bojović Miloš</t>
  </si>
  <si>
    <t>Rnković Milan</t>
  </si>
  <si>
    <t>Jovanović Katarina</t>
  </si>
  <si>
    <t>Vukadinović Đorđina</t>
  </si>
  <si>
    <t>Mašković Žana</t>
  </si>
  <si>
    <t>Rovčanin Anđela</t>
  </si>
  <si>
    <t>Vreteničić Marija</t>
  </si>
  <si>
    <t>194 / 13</t>
  </si>
  <si>
    <t>211 / 13</t>
  </si>
  <si>
    <t>273 / 13</t>
  </si>
  <si>
    <t>25 / 12</t>
  </si>
  <si>
    <t>28 / 12</t>
  </si>
  <si>
    <t>32 / 12</t>
  </si>
  <si>
    <t>33 / 12</t>
  </si>
  <si>
    <t>35 / 12</t>
  </si>
  <si>
    <t>45 / 12</t>
  </si>
  <si>
    <t>53 / 12</t>
  </si>
  <si>
    <t>54 / 12</t>
  </si>
  <si>
    <t>55 / 12</t>
  </si>
  <si>
    <t>77 / 12</t>
  </si>
  <si>
    <t>79 / 12</t>
  </si>
  <si>
    <t>98 / 12</t>
  </si>
  <si>
    <t>103 / 12</t>
  </si>
  <si>
    <t>111 / 12</t>
  </si>
  <si>
    <t>139 / 12</t>
  </si>
  <si>
    <t>143 / 12</t>
  </si>
  <si>
    <t>162 / 12</t>
  </si>
  <si>
    <t>169 / 12</t>
  </si>
  <si>
    <t>192 / 12</t>
  </si>
  <si>
    <t>214 / 12</t>
  </si>
  <si>
    <t>216 / 12</t>
  </si>
  <si>
    <t>218 / 12</t>
  </si>
  <si>
    <t>246 / 12</t>
  </si>
  <si>
    <t>252 / 12</t>
  </si>
  <si>
    <t>6 / 11</t>
  </si>
  <si>
    <t>16 / 11</t>
  </si>
  <si>
    <t>35 / 11</t>
  </si>
  <si>
    <t>55 / 11</t>
  </si>
  <si>
    <t>73 / 11</t>
  </si>
  <si>
    <t>Kaluđerović Nikoleta</t>
  </si>
  <si>
    <t>Odavić Obrad</t>
  </si>
  <si>
    <t>Knežević Miloš</t>
  </si>
  <si>
    <t>Prodanić Dušan</t>
  </si>
  <si>
    <t>Otašević Luka</t>
  </si>
  <si>
    <t>Popović Nikola</t>
  </si>
  <si>
    <t>Vlahović Pavle</t>
  </si>
  <si>
    <t>Jakić Stefan</t>
  </si>
  <si>
    <t>Tepavčević Tamara</t>
  </si>
  <si>
    <t>Šarac Dušan</t>
  </si>
  <si>
    <t>Kovač Andrijana</t>
  </si>
  <si>
    <t>Bajović Bogdan</t>
  </si>
  <si>
    <t>Ostojić Stefan</t>
  </si>
  <si>
    <t>Babović Aleksandar</t>
  </si>
  <si>
    <t>Lukačević Filip</t>
  </si>
  <si>
    <t>Radojičić Nikola</t>
  </si>
  <si>
    <t>Radenović Dušan</t>
  </si>
  <si>
    <t>Vukčević Marija</t>
  </si>
  <si>
    <t>Marković Tamara</t>
  </si>
  <si>
    <t>Poleksić Jovana</t>
  </si>
  <si>
    <t>Raičević Bojana</t>
  </si>
  <si>
    <t>Arapović Aleksandar</t>
  </si>
  <si>
    <t>Šćekić Andrijana</t>
  </si>
  <si>
    <t>Tomović Dragana</t>
  </si>
  <si>
    <t>Tomović Danijela</t>
  </si>
  <si>
    <t>Vukčević Tijana</t>
  </si>
  <si>
    <t>Marković Snežana</t>
  </si>
  <si>
    <t>Nenadić Miloš</t>
  </si>
  <si>
    <t>Milatović Balša</t>
  </si>
  <si>
    <t>Kovačević Dejan</t>
  </si>
  <si>
    <t>Perović Aleksandar</t>
  </si>
  <si>
    <t>Bojović Neđeljko</t>
  </si>
  <si>
    <t>Kilibarda Svetlana</t>
  </si>
  <si>
    <t>102 / 11</t>
  </si>
  <si>
    <t>132 / 11</t>
  </si>
  <si>
    <t>152 / 11</t>
  </si>
  <si>
    <t>188 / 11</t>
  </si>
  <si>
    <t>217 / 11</t>
  </si>
  <si>
    <t>271 / 11</t>
  </si>
  <si>
    <t>277 / 11</t>
  </si>
  <si>
    <t>282 / 11</t>
  </si>
  <si>
    <t>124 / 10</t>
  </si>
  <si>
    <t>138 / 10</t>
  </si>
  <si>
    <t>151 / 10</t>
  </si>
  <si>
    <t>159 / 10</t>
  </si>
  <si>
    <t>173 / 10</t>
  </si>
  <si>
    <t>245 / 10</t>
  </si>
  <si>
    <t>253 / 10</t>
  </si>
  <si>
    <t>292 / 10</t>
  </si>
  <si>
    <t>298 / 10</t>
  </si>
  <si>
    <t>67 / 09</t>
  </si>
  <si>
    <t>112 / 09</t>
  </si>
  <si>
    <t>127 / 09</t>
  </si>
  <si>
    <t>179 / 09</t>
  </si>
  <si>
    <t>197 / 09</t>
  </si>
  <si>
    <t>209 / 09</t>
  </si>
  <si>
    <t>223 / 09</t>
  </si>
  <si>
    <t>284 / 09</t>
  </si>
  <si>
    <t>325 / 09</t>
  </si>
  <si>
    <t>105 / 08</t>
  </si>
  <si>
    <t>115 / 08</t>
  </si>
  <si>
    <t>256 / 08</t>
  </si>
  <si>
    <t>316 / 08</t>
  </si>
  <si>
    <t>362 / 08</t>
  </si>
  <si>
    <t>22 / 07</t>
  </si>
  <si>
    <t>31 / 07</t>
  </si>
  <si>
    <t>334 / 07</t>
  </si>
  <si>
    <t>150 / 06</t>
  </si>
  <si>
    <t>Miljević Ranka</t>
  </si>
  <si>
    <t>Tadić Jovana</t>
  </si>
  <si>
    <t>Vukotić Mirjana</t>
  </si>
  <si>
    <t>Gagović Vesna</t>
  </si>
  <si>
    <t>Sekulić Vuk</t>
  </si>
  <si>
    <t>Kuburović Milena</t>
  </si>
  <si>
    <t>Sekulović Kosta</t>
  </si>
  <si>
    <t>Raičević Anja</t>
  </si>
  <si>
    <t>Dapčević Ana</t>
  </si>
  <si>
    <t>Novaković Marko</t>
  </si>
  <si>
    <t>Rakočević Bojana</t>
  </si>
  <si>
    <t>Maliković Ognjen</t>
  </si>
  <si>
    <t>Radović Sanja</t>
  </si>
  <si>
    <t>Pavličić Dragana</t>
  </si>
  <si>
    <t>Mićković Rade</t>
  </si>
  <si>
    <t>Četnik Aleksandar</t>
  </si>
  <si>
    <t>Đurović Marko</t>
  </si>
  <si>
    <t>Pašić Nevenka</t>
  </si>
  <si>
    <t>Gojković Zorica</t>
  </si>
  <si>
    <t>Cavnić Maja</t>
  </si>
  <si>
    <t>Ljumović Nikolina</t>
  </si>
  <si>
    <t>Vukanović Božica</t>
  </si>
  <si>
    <t>Čađenović Sandra</t>
  </si>
  <si>
    <t>Vukčević Neda</t>
  </si>
  <si>
    <t>Kuč Danica</t>
  </si>
  <si>
    <t>Hajdarpašić Enes</t>
  </si>
  <si>
    <t>Vujović Ivana</t>
  </si>
  <si>
    <t>Raičević Miodrag</t>
  </si>
  <si>
    <t>Mustafić Sabina</t>
  </si>
  <si>
    <t>Lazović Slađana</t>
  </si>
  <si>
    <t>Krstonijević Branko</t>
  </si>
  <si>
    <t>Obradović Jelena</t>
  </si>
  <si>
    <t>Amidović Tina</t>
  </si>
  <si>
    <t>Herović Sena</t>
  </si>
  <si>
    <t>Ulić Branko</t>
  </si>
  <si>
    <t>182 / 06</t>
  </si>
  <si>
    <t>16 / 04</t>
  </si>
  <si>
    <t>100 / 03</t>
  </si>
  <si>
    <t>Novaković Dragana</t>
  </si>
  <si>
    <t>Krvavac Batrić</t>
  </si>
  <si>
    <t>Ostojić Antonela</t>
  </si>
  <si>
    <t xml:space="preserve">BROJ OSVOJENIH POENA </t>
  </si>
  <si>
    <t>233/12</t>
  </si>
  <si>
    <t>Milačić Andrija</t>
  </si>
  <si>
    <t>151/14</t>
  </si>
  <si>
    <t>Orović Anđela</t>
  </si>
  <si>
    <t>85/14</t>
  </si>
  <si>
    <t>Kapešić Aleksandra</t>
  </si>
  <si>
    <t>93/14</t>
  </si>
  <si>
    <t>Gojnić Ana</t>
  </si>
  <si>
    <t>107/16</t>
  </si>
  <si>
    <t>Merdović Milena</t>
  </si>
  <si>
    <t>111/13</t>
  </si>
  <si>
    <t>Milić Marko</t>
  </si>
  <si>
    <t>3/12</t>
  </si>
  <si>
    <t>Burić Marko</t>
  </si>
  <si>
    <t>111/11</t>
  </si>
  <si>
    <t>Bošković Ivana</t>
  </si>
  <si>
    <t>80/14</t>
  </si>
  <si>
    <t>Čupić Miloš</t>
  </si>
  <si>
    <t>317/08</t>
  </si>
  <si>
    <t>Lazović Sanja</t>
  </si>
  <si>
    <t>142/12</t>
  </si>
  <si>
    <t>Dragaš Mirjana</t>
  </si>
  <si>
    <t>64/15</t>
  </si>
  <si>
    <t>Lukačević Balša</t>
  </si>
  <si>
    <t>138/12</t>
  </si>
  <si>
    <t>Stevanović  Dragana</t>
  </si>
  <si>
    <t>89/14</t>
  </si>
  <si>
    <t>Vukčević Valentina</t>
  </si>
  <si>
    <t>64/12</t>
  </si>
  <si>
    <t>Mujović Petar</t>
  </si>
  <si>
    <t>11/14</t>
  </si>
  <si>
    <t>Dragićević Milena</t>
  </si>
  <si>
    <t>10/14</t>
  </si>
  <si>
    <t>Jokić Kristina</t>
  </si>
  <si>
    <t>131/14</t>
  </si>
  <si>
    <t>Ćupić Jelena</t>
  </si>
  <si>
    <t>42/12</t>
  </si>
  <si>
    <t>Tomović Nemanja</t>
  </si>
  <si>
    <t>41/12</t>
  </si>
  <si>
    <t>Donković Maja</t>
  </si>
  <si>
    <t>26/14</t>
  </si>
  <si>
    <t>Matović Milica</t>
  </si>
  <si>
    <t>182/09</t>
  </si>
  <si>
    <t>Grujičić  Dragana</t>
  </si>
  <si>
    <t>196/13</t>
  </si>
  <si>
    <t>Cerović Miloš</t>
  </si>
  <si>
    <t>20/14</t>
  </si>
  <si>
    <t>Radonjić Miloš</t>
  </si>
  <si>
    <t>128/12</t>
  </si>
  <si>
    <t>Latković Filip</t>
  </si>
  <si>
    <t>137/13</t>
  </si>
  <si>
    <t>Raičević Milica</t>
  </si>
  <si>
    <t>234/11</t>
  </si>
  <si>
    <t>Vuletić Klara</t>
  </si>
  <si>
    <t>271/08</t>
  </si>
  <si>
    <t>Vujotić Mina</t>
  </si>
  <si>
    <t>Tasić Jovana</t>
  </si>
  <si>
    <t>II PITANJE</t>
  </si>
  <si>
    <t>Bošković Mila</t>
  </si>
  <si>
    <t>prezentacija</t>
  </si>
  <si>
    <t>usmeno</t>
  </si>
  <si>
    <t>Golubović Bojan</t>
  </si>
  <si>
    <t>zaboravial da joj unesem</t>
  </si>
  <si>
    <t>upisala naknadno ...zaboravila</t>
  </si>
  <si>
    <t>dodatno odgovarao ali je lose znao</t>
  </si>
  <si>
    <t>107 / 16</t>
  </si>
  <si>
    <t>64 / 15</t>
  </si>
  <si>
    <t>11 / 14</t>
  </si>
  <si>
    <t>85 / 14</t>
  </si>
  <si>
    <t>93 / 14</t>
  </si>
  <si>
    <t>111 / 13</t>
  </si>
  <si>
    <t>196 / 13</t>
  </si>
  <si>
    <t>42 / 12</t>
  </si>
  <si>
    <r>
      <t xml:space="preserve">58 </t>
    </r>
    <r>
      <rPr>
        <sz val="10"/>
        <rFont val="Calibri"/>
        <family val="2"/>
        <charset val="238"/>
      </rPr>
      <t>/ 12</t>
    </r>
  </si>
  <si>
    <t>142 / 12</t>
  </si>
  <si>
    <t>182 / 09</t>
  </si>
  <si>
    <t>317 / 08</t>
  </si>
  <si>
    <t>278 / 07</t>
  </si>
  <si>
    <t>Marić Neda</t>
  </si>
  <si>
    <t>Marić Sanja</t>
  </si>
  <si>
    <t>60 / 11</t>
  </si>
  <si>
    <t>61 / 11</t>
  </si>
  <si>
    <t>9 / 10</t>
  </si>
  <si>
    <t>Broj osvojenih poena</t>
  </si>
  <si>
    <t>Aktivnosti</t>
  </si>
  <si>
    <t>Seminarski rad</t>
  </si>
  <si>
    <t>Kolokvijum</t>
  </si>
  <si>
    <t>Završni ispit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</si>
</sst>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€_-;\-* #,##0.00_€_-;_-* &quot;-&quot;??_€_-;_-@_-"/>
  </numFmts>
  <fonts count="22" x14ac:knownFonts="1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0"/>
      <name val="Calibri"/>
      <family val="2"/>
      <charset val="238"/>
    </font>
    <font>
      <sz val="10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6" fillId="0" borderId="0"/>
    <xf numFmtId="0" fontId="12" fillId="0" borderId="0"/>
    <xf numFmtId="0" fontId="16" fillId="0" borderId="0"/>
    <xf numFmtId="0" fontId="1" fillId="0" borderId="0"/>
  </cellStyleXfs>
  <cellXfs count="164">
    <xf numFmtId="0" fontId="0" fillId="0" borderId="0" xfId="0"/>
    <xf numFmtId="0" fontId="7" fillId="2" borderId="0" xfId="0" applyFont="1" applyFill="1" applyAlignment="1" applyProtection="1">
      <protection locked="0"/>
    </xf>
    <xf numFmtId="0" fontId="7" fillId="2" borderId="0" xfId="0" applyNumberFormat="1" applyFont="1" applyFill="1" applyAlignment="1" applyProtection="1">
      <protection locked="0"/>
    </xf>
    <xf numFmtId="0" fontId="7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NumberFormat="1" applyFont="1" applyFill="1" applyBorder="1" applyAlignment="1" applyProtection="1">
      <alignment horizontal="center"/>
      <protection locked="0"/>
    </xf>
    <xf numFmtId="0" fontId="7" fillId="2" borderId="2" xfId="0" applyNumberFormat="1" applyFont="1" applyFill="1" applyBorder="1" applyAlignment="1" applyProtection="1">
      <alignment horizontal="center"/>
      <protection locked="0"/>
    </xf>
    <xf numFmtId="0" fontId="9" fillId="2" borderId="2" xfId="0" applyNumberFormat="1" applyFont="1" applyFill="1" applyBorder="1" applyAlignment="1" applyProtection="1">
      <alignment horizontal="center"/>
      <protection locked="0"/>
    </xf>
    <xf numFmtId="0" fontId="6" fillId="2" borderId="0" xfId="2" applyFont="1" applyFill="1" applyBorder="1" applyAlignment="1" applyProtection="1">
      <alignment horizontal="center" wrapText="1"/>
    </xf>
    <xf numFmtId="0" fontId="16" fillId="2" borderId="0" xfId="2" applyFill="1" applyProtection="1"/>
    <xf numFmtId="49" fontId="7" fillId="2" borderId="0" xfId="2" applyNumberFormat="1" applyFont="1" applyFill="1" applyAlignment="1" applyProtection="1"/>
    <xf numFmtId="0" fontId="7" fillId="2" borderId="0" xfId="2" applyFont="1" applyFill="1" applyAlignment="1" applyProtection="1"/>
    <xf numFmtId="0" fontId="2" fillId="2" borderId="3" xfId="2" applyFont="1" applyFill="1" applyBorder="1" applyAlignment="1" applyProtection="1">
      <alignment horizontal="center"/>
    </xf>
    <xf numFmtId="0" fontId="7" fillId="2" borderId="3" xfId="2" applyFont="1" applyFill="1" applyBorder="1" applyAlignment="1" applyProtection="1">
      <alignment horizontal="center"/>
    </xf>
    <xf numFmtId="0" fontId="7" fillId="2" borderId="4" xfId="2" applyFont="1" applyFill="1" applyBorder="1" applyAlignment="1" applyProtection="1"/>
    <xf numFmtId="2" fontId="7" fillId="2" borderId="5" xfId="2" applyNumberFormat="1" applyFont="1" applyFill="1" applyBorder="1" applyProtection="1"/>
    <xf numFmtId="0" fontId="7" fillId="2" borderId="6" xfId="2" applyFont="1" applyFill="1" applyBorder="1" applyAlignment="1" applyProtection="1"/>
    <xf numFmtId="2" fontId="7" fillId="2" borderId="7" xfId="2" applyNumberFormat="1" applyFont="1" applyFill="1" applyBorder="1" applyProtection="1"/>
    <xf numFmtId="0" fontId="16" fillId="2" borderId="4" xfId="2" applyNumberFormat="1" applyFill="1" applyBorder="1" applyProtection="1"/>
    <xf numFmtId="0" fontId="16" fillId="2" borderId="6" xfId="2" applyFill="1" applyBorder="1" applyProtection="1"/>
    <xf numFmtId="0" fontId="2" fillId="2" borderId="0" xfId="2" applyFont="1" applyFill="1" applyAlignment="1" applyProtection="1">
      <alignment horizontal="center"/>
    </xf>
    <xf numFmtId="0" fontId="2" fillId="2" borderId="0" xfId="2" applyFont="1" applyFill="1" applyAlignment="1" applyProtection="1"/>
    <xf numFmtId="10" fontId="16" fillId="2" borderId="0" xfId="2" applyNumberFormat="1" applyFill="1" applyProtection="1"/>
    <xf numFmtId="10" fontId="16" fillId="2" borderId="0" xfId="2" applyNumberFormat="1" applyFill="1" applyProtection="1">
      <protection locked="0"/>
    </xf>
    <xf numFmtId="0" fontId="16" fillId="2" borderId="0" xfId="2" applyFill="1" applyProtection="1">
      <protection locked="0"/>
    </xf>
    <xf numFmtId="0" fontId="16" fillId="2" borderId="0" xfId="2" applyFill="1" applyBorder="1" applyProtection="1">
      <protection locked="0"/>
    </xf>
    <xf numFmtId="0" fontId="16" fillId="2" borderId="0" xfId="4" applyFont="1" applyFill="1" applyBorder="1" applyAlignment="1" applyProtection="1">
      <alignment horizontal="center"/>
      <protection locked="0"/>
    </xf>
    <xf numFmtId="0" fontId="16" fillId="2" borderId="0" xfId="4" applyFont="1" applyFill="1" applyBorder="1" applyAlignment="1" applyProtection="1">
      <alignment horizontal="center"/>
    </xf>
    <xf numFmtId="0" fontId="16" fillId="2" borderId="0" xfId="2" applyFill="1" applyBorder="1" applyProtection="1"/>
    <xf numFmtId="0" fontId="7" fillId="2" borderId="0" xfId="2" applyNumberFormat="1" applyFont="1" applyFill="1" applyAlignment="1" applyProtection="1"/>
    <xf numFmtId="0" fontId="16" fillId="2" borderId="0" xfId="2" applyFill="1" applyAlignment="1" applyProtection="1">
      <alignment horizontal="center"/>
    </xf>
    <xf numFmtId="0" fontId="7" fillId="2" borderId="0" xfId="0" applyFont="1" applyFill="1" applyBorder="1" applyAlignment="1" applyProtection="1">
      <protection locked="0"/>
    </xf>
    <xf numFmtId="0" fontId="7" fillId="2" borderId="0" xfId="0" applyNumberFormat="1" applyFont="1" applyFill="1" applyBorder="1" applyAlignment="1" applyProtection="1">
      <protection locked="0"/>
    </xf>
    <xf numFmtId="0" fontId="15" fillId="2" borderId="0" xfId="0" applyNumberFormat="1" applyFont="1" applyFill="1" applyBorder="1" applyProtection="1">
      <protection locked="0"/>
    </xf>
    <xf numFmtId="49" fontId="7" fillId="2" borderId="2" xfId="0" applyNumberFormat="1" applyFont="1" applyFill="1" applyBorder="1" applyAlignment="1" applyProtection="1">
      <alignment horizontal="left"/>
      <protection locked="0"/>
    </xf>
    <xf numFmtId="0" fontId="2" fillId="2" borderId="1" xfId="0" applyNumberFormat="1" applyFont="1" applyFill="1" applyBorder="1" applyAlignment="1" applyProtection="1">
      <alignment horizontal="center"/>
    </xf>
    <xf numFmtId="0" fontId="2" fillId="2" borderId="2" xfId="0" applyNumberFormat="1" applyFont="1" applyFill="1" applyBorder="1" applyAlignment="1" applyProtection="1">
      <alignment horizontal="center"/>
    </xf>
    <xf numFmtId="0" fontId="12" fillId="2" borderId="8" xfId="3" applyFill="1" applyBorder="1" applyAlignment="1" applyProtection="1">
      <alignment horizontal="center"/>
    </xf>
    <xf numFmtId="0" fontId="12" fillId="2" borderId="8" xfId="3" applyFill="1" applyBorder="1" applyAlignment="1" applyProtection="1">
      <alignment horizontal="left"/>
    </xf>
    <xf numFmtId="0" fontId="12" fillId="2" borderId="8" xfId="3" applyNumberFormat="1" applyFill="1" applyBorder="1" applyAlignment="1" applyProtection="1">
      <alignment horizontal="center"/>
    </xf>
    <xf numFmtId="0" fontId="12" fillId="2" borderId="8" xfId="3" quotePrefix="1" applyNumberFormat="1" applyFill="1" applyBorder="1" applyAlignment="1" applyProtection="1">
      <alignment horizontal="center"/>
    </xf>
    <xf numFmtId="0" fontId="16" fillId="2" borderId="8" xfId="3" applyFont="1" applyFill="1" applyBorder="1" applyAlignment="1" applyProtection="1">
      <alignment horizontal="center"/>
    </xf>
    <xf numFmtId="49" fontId="7" fillId="2" borderId="2" xfId="0" applyNumberFormat="1" applyFont="1" applyFill="1" applyBorder="1" applyAlignment="1" applyProtection="1">
      <alignment horizontal="center"/>
      <protection locked="0"/>
    </xf>
    <xf numFmtId="0" fontId="15" fillId="2" borderId="2" xfId="0" applyNumberFormat="1" applyFont="1" applyFill="1" applyBorder="1" applyAlignment="1" applyProtection="1">
      <alignment horizontal="center"/>
    </xf>
    <xf numFmtId="0" fontId="15" fillId="2" borderId="1" xfId="0" applyNumberFormat="1" applyFont="1" applyFill="1" applyBorder="1" applyAlignment="1" applyProtection="1">
      <alignment horizontal="center"/>
    </xf>
    <xf numFmtId="0" fontId="13" fillId="2" borderId="9" xfId="3" applyFont="1" applyFill="1" applyBorder="1" applyAlignment="1" applyProtection="1">
      <protection locked="0"/>
    </xf>
    <xf numFmtId="0" fontId="14" fillId="2" borderId="10" xfId="3" applyFont="1" applyFill="1" applyBorder="1" applyAlignment="1" applyProtection="1">
      <alignment horizontal="left"/>
      <protection locked="0"/>
    </xf>
    <xf numFmtId="0" fontId="12" fillId="2" borderId="10" xfId="3" applyFill="1" applyBorder="1" applyAlignment="1" applyProtection="1">
      <alignment horizontal="right"/>
      <protection locked="0"/>
    </xf>
    <xf numFmtId="0" fontId="12" fillId="2" borderId="10" xfId="3" applyFill="1" applyBorder="1" applyAlignment="1" applyProtection="1">
      <protection locked="0"/>
    </xf>
    <xf numFmtId="0" fontId="12" fillId="2" borderId="11" xfId="3" applyFill="1" applyBorder="1" applyAlignment="1" applyProtection="1">
      <alignment horizontal="right"/>
      <protection locked="0"/>
    </xf>
    <xf numFmtId="0" fontId="15" fillId="2" borderId="0" xfId="3" applyFont="1" applyFill="1" applyAlignment="1" applyProtection="1">
      <protection locked="0"/>
    </xf>
    <xf numFmtId="0" fontId="12" fillId="2" borderId="0" xfId="3" applyFill="1" applyAlignment="1" applyProtection="1">
      <protection locked="0"/>
    </xf>
    <xf numFmtId="0" fontId="16" fillId="2" borderId="12" xfId="3" applyFont="1" applyFill="1" applyBorder="1" applyAlignment="1" applyProtection="1">
      <protection locked="0"/>
    </xf>
    <xf numFmtId="0" fontId="16" fillId="2" borderId="0" xfId="3" applyFont="1" applyFill="1" applyBorder="1" applyAlignment="1" applyProtection="1">
      <alignment horizontal="left"/>
      <protection locked="0"/>
    </xf>
    <xf numFmtId="0" fontId="16" fillId="2" borderId="0" xfId="3" applyFont="1" applyFill="1" applyBorder="1" applyAlignment="1" applyProtection="1">
      <alignment horizontal="right"/>
      <protection locked="0"/>
    </xf>
    <xf numFmtId="0" fontId="16" fillId="2" borderId="0" xfId="3" applyFont="1" applyFill="1" applyBorder="1" applyAlignment="1" applyProtection="1">
      <protection locked="0"/>
    </xf>
    <xf numFmtId="0" fontId="16" fillId="2" borderId="13" xfId="3" applyFont="1" applyFill="1" applyBorder="1" applyAlignment="1" applyProtection="1">
      <alignment horizontal="right"/>
      <protection locked="0"/>
    </xf>
    <xf numFmtId="0" fontId="16" fillId="2" borderId="0" xfId="3" applyFont="1" applyFill="1" applyAlignment="1" applyProtection="1">
      <protection locked="0"/>
    </xf>
    <xf numFmtId="49" fontId="16" fillId="2" borderId="12" xfId="3" applyNumberFormat="1" applyFont="1" applyFill="1" applyBorder="1" applyAlignment="1" applyProtection="1">
      <protection locked="0"/>
    </xf>
    <xf numFmtId="0" fontId="15" fillId="2" borderId="12" xfId="3" applyFont="1" applyFill="1" applyBorder="1" applyAlignment="1" applyProtection="1">
      <protection locked="0"/>
    </xf>
    <xf numFmtId="0" fontId="15" fillId="2" borderId="0" xfId="3" applyFont="1" applyFill="1" applyBorder="1" applyAlignment="1" applyProtection="1">
      <alignment horizontal="left"/>
      <protection locked="0"/>
    </xf>
    <xf numFmtId="0" fontId="15" fillId="2" borderId="0" xfId="3" applyFont="1" applyFill="1" applyProtection="1">
      <protection locked="0"/>
    </xf>
    <xf numFmtId="0" fontId="15" fillId="2" borderId="0" xfId="3" applyFont="1" applyFill="1" applyAlignment="1" applyProtection="1">
      <alignment vertical="center" wrapText="1"/>
      <protection locked="0"/>
    </xf>
    <xf numFmtId="0" fontId="12" fillId="2" borderId="0" xfId="3" applyFill="1" applyProtection="1">
      <protection locked="0"/>
    </xf>
    <xf numFmtId="0" fontId="15" fillId="2" borderId="0" xfId="3" applyFont="1" applyFill="1" applyAlignment="1" applyProtection="1">
      <alignment horizontal="center"/>
      <protection locked="0"/>
    </xf>
    <xf numFmtId="0" fontId="12" fillId="2" borderId="0" xfId="3" applyFill="1" applyAlignment="1" applyProtection="1">
      <alignment horizontal="center"/>
      <protection locked="0"/>
    </xf>
    <xf numFmtId="0" fontId="12" fillId="2" borderId="0" xfId="3" applyFill="1" applyAlignment="1" applyProtection="1">
      <alignment horizontal="left"/>
      <protection locked="0"/>
    </xf>
    <xf numFmtId="0" fontId="12" fillId="2" borderId="0" xfId="3" applyFill="1" applyAlignment="1" applyProtection="1">
      <alignment horizontal="right"/>
      <protection locked="0"/>
    </xf>
    <xf numFmtId="0" fontId="7" fillId="2" borderId="0" xfId="0" applyFont="1" applyFill="1" applyBorder="1" applyAlignment="1" applyProtection="1"/>
    <xf numFmtId="0" fontId="7" fillId="2" borderId="14" xfId="0" applyFont="1" applyFill="1" applyBorder="1" applyAlignment="1" applyProtection="1"/>
    <xf numFmtId="0" fontId="7" fillId="2" borderId="0" xfId="0" applyFont="1" applyFill="1" applyAlignment="1" applyProtection="1"/>
    <xf numFmtId="49" fontId="7" fillId="4" borderId="2" xfId="0" applyNumberFormat="1" applyFont="1" applyFill="1" applyBorder="1" applyAlignment="1" applyProtection="1">
      <alignment horizontal="center"/>
      <protection locked="0"/>
    </xf>
    <xf numFmtId="0" fontId="7" fillId="2" borderId="10" xfId="0" applyNumberFormat="1" applyFont="1" applyFill="1" applyBorder="1" applyAlignment="1" applyProtection="1">
      <alignment horizontal="center"/>
      <protection locked="0"/>
    </xf>
    <xf numFmtId="164" fontId="9" fillId="2" borderId="2" xfId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left"/>
      <protection locked="0"/>
    </xf>
    <xf numFmtId="0" fontId="7" fillId="2" borderId="2" xfId="0" applyFont="1" applyFill="1" applyBorder="1" applyAlignment="1" applyProtection="1">
      <alignment horizontal="left"/>
      <protection locked="0"/>
    </xf>
    <xf numFmtId="0" fontId="7" fillId="2" borderId="2" xfId="0" applyFont="1" applyFill="1" applyBorder="1" applyAlignment="1" applyProtection="1">
      <protection locked="0"/>
    </xf>
    <xf numFmtId="0" fontId="7" fillId="2" borderId="2" xfId="0" applyNumberFormat="1" applyFont="1" applyFill="1" applyBorder="1" applyAlignment="1" applyProtection="1">
      <protection locked="0"/>
    </xf>
    <xf numFmtId="0" fontId="2" fillId="2" borderId="0" xfId="0" applyFont="1" applyFill="1" applyBorder="1" applyAlignment="1" applyProtection="1">
      <protection locked="0"/>
    </xf>
    <xf numFmtId="49" fontId="17" fillId="2" borderId="15" xfId="0" applyNumberFormat="1" applyFont="1" applyFill="1" applyBorder="1" applyAlignment="1" applyProtection="1">
      <alignment horizontal="center"/>
      <protection locked="0"/>
    </xf>
    <xf numFmtId="49" fontId="9" fillId="2" borderId="15" xfId="0" applyNumberFormat="1" applyFont="1" applyFill="1" applyBorder="1" applyAlignment="1" applyProtection="1">
      <alignment horizontal="center"/>
      <protection locked="0"/>
    </xf>
    <xf numFmtId="49" fontId="7" fillId="2" borderId="15" xfId="0" applyNumberFormat="1" applyFont="1" applyFill="1" applyBorder="1" applyAlignment="1" applyProtection="1">
      <alignment horizontal="center"/>
      <protection locked="0"/>
    </xf>
    <xf numFmtId="49" fontId="7" fillId="2" borderId="1" xfId="0" applyNumberFormat="1" applyFont="1" applyFill="1" applyBorder="1" applyAlignment="1" applyProtection="1">
      <alignment horizontal="center"/>
      <protection locked="0"/>
    </xf>
    <xf numFmtId="49" fontId="7" fillId="2" borderId="0" xfId="0" applyNumberFormat="1" applyFont="1" applyFill="1" applyAlignment="1" applyProtection="1">
      <alignment horizontal="center"/>
      <protection locked="0"/>
    </xf>
    <xf numFmtId="49" fontId="8" fillId="5" borderId="16" xfId="0" applyNumberFormat="1" applyFont="1" applyFill="1" applyBorder="1" applyAlignment="1" applyProtection="1">
      <alignment horizontal="center"/>
      <protection locked="0"/>
    </xf>
    <xf numFmtId="0" fontId="10" fillId="5" borderId="17" xfId="0" applyFont="1" applyFill="1" applyBorder="1" applyAlignment="1" applyProtection="1">
      <alignment horizontal="center"/>
      <protection locked="0"/>
    </xf>
    <xf numFmtId="0" fontId="8" fillId="5" borderId="15" xfId="0" applyFont="1" applyFill="1" applyBorder="1" applyAlignment="1" applyProtection="1">
      <alignment horizontal="center"/>
      <protection locked="0"/>
    </xf>
    <xf numFmtId="49" fontId="7" fillId="5" borderId="18" xfId="0" applyNumberFormat="1" applyFont="1" applyFill="1" applyBorder="1" applyAlignment="1" applyProtection="1">
      <alignment horizontal="center"/>
      <protection locked="0"/>
    </xf>
    <xf numFmtId="0" fontId="7" fillId="5" borderId="19" xfId="0" applyFont="1" applyFill="1" applyBorder="1" applyAlignment="1" applyProtection="1">
      <protection locked="0"/>
    </xf>
    <xf numFmtId="0" fontId="8" fillId="5" borderId="20" xfId="0" applyNumberFormat="1" applyFont="1" applyFill="1" applyBorder="1" applyAlignment="1" applyProtection="1">
      <alignment horizontal="center"/>
      <protection locked="0"/>
    </xf>
    <xf numFmtId="0" fontId="10" fillId="5" borderId="20" xfId="0" applyNumberFormat="1" applyFont="1" applyFill="1" applyBorder="1" applyAlignment="1" applyProtection="1">
      <alignment horizontal="center"/>
      <protection locked="0"/>
    </xf>
    <xf numFmtId="0" fontId="10" fillId="5" borderId="21" xfId="0" applyNumberFormat="1" applyFont="1" applyFill="1" applyBorder="1" applyAlignment="1" applyProtection="1">
      <alignment horizontal="center"/>
      <protection locked="0"/>
    </xf>
    <xf numFmtId="0" fontId="10" fillId="5" borderId="2" xfId="0" applyNumberFormat="1" applyFont="1" applyFill="1" applyBorder="1" applyAlignment="1" applyProtection="1">
      <alignment horizontal="center"/>
      <protection locked="0"/>
    </xf>
    <xf numFmtId="49" fontId="8" fillId="5" borderId="2" xfId="0" applyNumberFormat="1" applyFont="1" applyFill="1" applyBorder="1" applyAlignment="1" applyProtection="1">
      <alignment horizontal="center"/>
      <protection locked="0"/>
    </xf>
    <xf numFmtId="0" fontId="10" fillId="5" borderId="2" xfId="0" applyFont="1" applyFill="1" applyBorder="1" applyAlignment="1" applyProtection="1">
      <alignment horizontal="center"/>
      <protection locked="0"/>
    </xf>
    <xf numFmtId="0" fontId="8" fillId="5" borderId="2" xfId="0" applyFont="1" applyFill="1" applyBorder="1" applyAlignment="1" applyProtection="1">
      <alignment horizontal="center"/>
      <protection locked="0"/>
    </xf>
    <xf numFmtId="49" fontId="7" fillId="5" borderId="2" xfId="0" applyNumberFormat="1" applyFont="1" applyFill="1" applyBorder="1" applyAlignment="1" applyProtection="1">
      <alignment horizontal="center"/>
      <protection locked="0"/>
    </xf>
    <xf numFmtId="0" fontId="7" fillId="5" borderId="2" xfId="0" applyFont="1" applyFill="1" applyBorder="1" applyAlignment="1" applyProtection="1">
      <protection locked="0"/>
    </xf>
    <xf numFmtId="0" fontId="8" fillId="5" borderId="2" xfId="0" applyNumberFormat="1" applyFont="1" applyFill="1" applyBorder="1" applyAlignment="1" applyProtection="1">
      <alignment horizontal="center"/>
      <protection locked="0"/>
    </xf>
    <xf numFmtId="0" fontId="21" fillId="6" borderId="2" xfId="0" applyNumberFormat="1" applyFont="1" applyFill="1" applyBorder="1" applyAlignment="1" applyProtection="1">
      <alignment horizontal="center"/>
      <protection locked="0"/>
    </xf>
    <xf numFmtId="49" fontId="7" fillId="4" borderId="2" xfId="0" applyNumberFormat="1" applyFont="1" applyFill="1" applyBorder="1" applyAlignment="1" applyProtection="1">
      <alignment horizontal="left"/>
      <protection locked="0"/>
    </xf>
    <xf numFmtId="0" fontId="7" fillId="4" borderId="2" xfId="0" applyNumberFormat="1" applyFont="1" applyFill="1" applyBorder="1" applyAlignment="1" applyProtection="1">
      <alignment horizontal="center"/>
      <protection locked="0"/>
    </xf>
    <xf numFmtId="0" fontId="9" fillId="4" borderId="2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 applyProtection="1">
      <alignment horizontal="center"/>
    </xf>
    <xf numFmtId="0" fontId="15" fillId="4" borderId="2" xfId="0" applyNumberFormat="1" applyFont="1" applyFill="1" applyBorder="1" applyAlignment="1" applyProtection="1">
      <alignment horizontal="center"/>
    </xf>
    <xf numFmtId="0" fontId="7" fillId="4" borderId="0" xfId="0" applyFont="1" applyFill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7" fillId="7" borderId="2" xfId="0" applyNumberFormat="1" applyFont="1" applyFill="1" applyBorder="1" applyAlignment="1" applyProtection="1">
      <alignment horizontal="center"/>
      <protection locked="0"/>
    </xf>
    <xf numFmtId="0" fontId="7" fillId="8" borderId="0" xfId="0" applyFont="1" applyFill="1" applyAlignment="1" applyProtection="1">
      <protection locked="0"/>
    </xf>
    <xf numFmtId="0" fontId="4" fillId="2" borderId="21" xfId="0" applyFont="1" applyFill="1" applyBorder="1" applyAlignment="1" applyProtection="1">
      <alignment horizontal="left" wrapText="1"/>
      <protection locked="0"/>
    </xf>
    <xf numFmtId="0" fontId="4" fillId="2" borderId="22" xfId="0" applyFont="1" applyFill="1" applyBorder="1" applyAlignment="1" applyProtection="1">
      <alignment horizontal="left" wrapText="1"/>
      <protection locked="0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8" fillId="5" borderId="24" xfId="0" applyFont="1" applyFill="1" applyBorder="1" applyAlignment="1" applyProtection="1">
      <alignment horizontal="center" vertical="center"/>
      <protection locked="0"/>
    </xf>
    <xf numFmtId="0" fontId="8" fillId="5" borderId="25" xfId="0" applyFont="1" applyFill="1" applyBorder="1" applyAlignment="1" applyProtection="1">
      <alignment horizontal="center" vertical="center"/>
      <protection locked="0"/>
    </xf>
    <xf numFmtId="0" fontId="10" fillId="5" borderId="2" xfId="0" applyNumberFormat="1" applyFont="1" applyFill="1" applyBorder="1" applyAlignment="1" applyProtection="1">
      <alignment horizontal="center"/>
      <protection locked="0"/>
    </xf>
    <xf numFmtId="0" fontId="11" fillId="5" borderId="16" xfId="0" applyFont="1" applyFill="1" applyBorder="1" applyAlignment="1" applyProtection="1">
      <alignment horizontal="center" vertical="center" textRotation="90" wrapText="1"/>
    </xf>
    <xf numFmtId="0" fontId="11" fillId="5" borderId="18" xfId="0" applyFont="1" applyFill="1" applyBorder="1" applyAlignment="1" applyProtection="1">
      <alignment horizontal="center" vertical="center" textRotation="90" wrapText="1"/>
    </xf>
    <xf numFmtId="0" fontId="11" fillId="5" borderId="27" xfId="0" applyFont="1" applyFill="1" applyBorder="1" applyAlignment="1" applyProtection="1">
      <alignment horizontal="center" vertical="center" textRotation="90" wrapText="1"/>
    </xf>
    <xf numFmtId="0" fontId="11" fillId="5" borderId="28" xfId="0" applyFont="1" applyFill="1" applyBorder="1" applyAlignment="1" applyProtection="1">
      <alignment horizontal="center" vertical="center" textRotation="90" wrapText="1"/>
    </xf>
    <xf numFmtId="0" fontId="4" fillId="2" borderId="15" xfId="0" applyFont="1" applyFill="1" applyBorder="1" applyAlignment="1" applyProtection="1">
      <alignment horizontal="left" wrapText="1"/>
      <protection locked="0"/>
    </xf>
    <xf numFmtId="0" fontId="4" fillId="2" borderId="0" xfId="0" applyFont="1" applyFill="1" applyBorder="1" applyAlignment="1" applyProtection="1">
      <alignment horizontal="left" wrapText="1"/>
      <protection locked="0"/>
    </xf>
    <xf numFmtId="0" fontId="15" fillId="2" borderId="11" xfId="5" applyFont="1" applyFill="1" applyBorder="1" applyAlignment="1" applyProtection="1">
      <alignment horizontal="center" vertical="center" wrapText="1"/>
      <protection locked="0"/>
    </xf>
    <xf numFmtId="0" fontId="15" fillId="2" borderId="13" xfId="5" applyFont="1" applyFill="1" applyBorder="1" applyAlignment="1" applyProtection="1">
      <alignment horizontal="center" vertical="center" wrapText="1"/>
      <protection locked="0"/>
    </xf>
    <xf numFmtId="0" fontId="15" fillId="2" borderId="29" xfId="5" applyFont="1" applyFill="1" applyBorder="1" applyAlignment="1" applyProtection="1">
      <alignment horizontal="center" vertical="center" wrapText="1"/>
      <protection locked="0"/>
    </xf>
    <xf numFmtId="0" fontId="15" fillId="2" borderId="9" xfId="5" applyFont="1" applyFill="1" applyBorder="1" applyAlignment="1" applyProtection="1">
      <alignment horizontal="center" vertical="center" wrapText="1"/>
      <protection locked="0"/>
    </xf>
    <xf numFmtId="0" fontId="15" fillId="2" borderId="12" xfId="5" applyFont="1" applyFill="1" applyBorder="1" applyAlignment="1" applyProtection="1">
      <alignment horizontal="center" vertical="center" wrapText="1"/>
      <protection locked="0"/>
    </xf>
    <xf numFmtId="0" fontId="15" fillId="2" borderId="30" xfId="5" applyFont="1" applyFill="1" applyBorder="1" applyAlignment="1" applyProtection="1">
      <alignment horizontal="center" vertical="center" wrapText="1"/>
      <protection locked="0"/>
    </xf>
    <xf numFmtId="0" fontId="15" fillId="2" borderId="31" xfId="5" applyFont="1" applyFill="1" applyBorder="1" applyAlignment="1" applyProtection="1">
      <alignment horizontal="center" vertical="center" wrapText="1"/>
      <protection locked="0"/>
    </xf>
    <xf numFmtId="0" fontId="15" fillId="2" borderId="32" xfId="5" applyFont="1" applyFill="1" applyBorder="1" applyAlignment="1" applyProtection="1">
      <alignment horizontal="center" vertical="center" wrapText="1"/>
      <protection locked="0"/>
    </xf>
    <xf numFmtId="0" fontId="15" fillId="2" borderId="33" xfId="5" applyFont="1" applyFill="1" applyBorder="1" applyAlignment="1" applyProtection="1">
      <alignment horizontal="center" vertical="center" wrapText="1"/>
      <protection locked="0"/>
    </xf>
    <xf numFmtId="0" fontId="15" fillId="2" borderId="3" xfId="5" applyFont="1" applyFill="1" applyBorder="1" applyAlignment="1" applyProtection="1">
      <alignment horizontal="center" vertical="center" wrapText="1"/>
      <protection locked="0"/>
    </xf>
    <xf numFmtId="0" fontId="15" fillId="2" borderId="34" xfId="5" applyFont="1" applyFill="1" applyBorder="1" applyAlignment="1" applyProtection="1">
      <alignment horizontal="center" vertical="center" wrapText="1"/>
      <protection locked="0"/>
    </xf>
    <xf numFmtId="0" fontId="15" fillId="2" borderId="3" xfId="3" applyFont="1" applyFill="1" applyBorder="1" applyAlignment="1" applyProtection="1">
      <alignment horizontal="center"/>
      <protection locked="0"/>
    </xf>
    <xf numFmtId="0" fontId="15" fillId="2" borderId="35" xfId="3" applyFont="1" applyFill="1" applyBorder="1" applyAlignment="1" applyProtection="1">
      <alignment horizontal="center"/>
      <protection locked="0"/>
    </xf>
    <xf numFmtId="0" fontId="2" fillId="2" borderId="3" xfId="2" applyFont="1" applyFill="1" applyBorder="1" applyAlignment="1" applyProtection="1">
      <alignment horizontal="center" vertical="center"/>
    </xf>
    <xf numFmtId="0" fontId="2" fillId="2" borderId="35" xfId="2" applyFont="1" applyFill="1" applyBorder="1" applyAlignment="1" applyProtection="1">
      <alignment horizontal="center" vertical="center"/>
    </xf>
    <xf numFmtId="0" fontId="2" fillId="2" borderId="3" xfId="2" applyFont="1" applyFill="1" applyBorder="1" applyAlignment="1" applyProtection="1">
      <alignment horizontal="center"/>
    </xf>
    <xf numFmtId="0" fontId="2" fillId="2" borderId="35" xfId="2" applyFont="1" applyFill="1" applyBorder="1" applyAlignment="1" applyProtection="1">
      <alignment horizontal="center"/>
    </xf>
    <xf numFmtId="0" fontId="2" fillId="2" borderId="3" xfId="2" applyFont="1" applyFill="1" applyBorder="1" applyAlignment="1" applyProtection="1">
      <alignment horizontal="center" vertical="center"/>
      <protection locked="0"/>
    </xf>
    <xf numFmtId="0" fontId="2" fillId="2" borderId="35" xfId="2" applyFont="1" applyFill="1" applyBorder="1" applyAlignment="1" applyProtection="1">
      <alignment horizontal="center" vertical="center"/>
      <protection locked="0"/>
    </xf>
    <xf numFmtId="0" fontId="16" fillId="2" borderId="3" xfId="2" applyFill="1" applyBorder="1" applyAlignment="1" applyProtection="1">
      <alignment horizontal="center"/>
      <protection locked="0"/>
    </xf>
    <xf numFmtId="0" fontId="16" fillId="2" borderId="35" xfId="2" applyFill="1" applyBorder="1" applyAlignment="1" applyProtection="1">
      <alignment horizontal="center"/>
      <protection locked="0"/>
    </xf>
    <xf numFmtId="0" fontId="2" fillId="2" borderId="4" xfId="2" applyFont="1" applyFill="1" applyBorder="1" applyAlignment="1" applyProtection="1">
      <alignment horizontal="center"/>
    </xf>
    <xf numFmtId="0" fontId="2" fillId="2" borderId="5" xfId="2" applyFont="1" applyFill="1" applyBorder="1" applyAlignment="1" applyProtection="1">
      <alignment horizontal="center"/>
    </xf>
    <xf numFmtId="0" fontId="2" fillId="2" borderId="6" xfId="2" applyFont="1" applyFill="1" applyBorder="1" applyAlignment="1" applyProtection="1">
      <alignment horizontal="center"/>
    </xf>
    <xf numFmtId="0" fontId="2" fillId="2" borderId="7" xfId="2" applyFont="1" applyFill="1" applyBorder="1" applyAlignment="1" applyProtection="1">
      <alignment horizontal="center"/>
    </xf>
    <xf numFmtId="0" fontId="8" fillId="5" borderId="2" xfId="0" applyFont="1" applyFill="1" applyBorder="1" applyAlignment="1" applyProtection="1">
      <alignment horizontal="center" vertical="center"/>
      <protection locked="0"/>
    </xf>
    <xf numFmtId="0" fontId="11" fillId="5" borderId="2" xfId="0" applyFont="1" applyFill="1" applyBorder="1" applyAlignment="1" applyProtection="1">
      <alignment horizontal="center" vertical="center" textRotation="90" wrapText="1"/>
    </xf>
    <xf numFmtId="49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7" fillId="4" borderId="0" xfId="0" applyNumberFormat="1" applyFont="1" applyFill="1" applyBorder="1" applyAlignment="1" applyProtection="1">
      <protection locked="0"/>
    </xf>
    <xf numFmtId="0" fontId="7" fillId="4" borderId="1" xfId="0" applyNumberFormat="1" applyFont="1" applyFill="1" applyBorder="1" applyAlignment="1" applyProtection="1">
      <alignment horizontal="center"/>
      <protection locked="0"/>
    </xf>
    <xf numFmtId="0" fontId="7" fillId="4" borderId="2" xfId="0" applyNumberFormat="1" applyFont="1" applyFill="1" applyBorder="1" applyAlignment="1" applyProtection="1">
      <protection locked="0"/>
    </xf>
    <xf numFmtId="0" fontId="7" fillId="4" borderId="0" xfId="0" applyNumberFormat="1" applyFont="1" applyFill="1" applyAlignment="1" applyProtection="1">
      <protection locked="0"/>
    </xf>
    <xf numFmtId="0" fontId="9" fillId="4" borderId="1" xfId="0" applyNumberFormat="1" applyFont="1" applyFill="1" applyBorder="1" applyAlignment="1" applyProtection="1">
      <alignment horizontal="center"/>
      <protection locked="0"/>
    </xf>
    <xf numFmtId="0" fontId="9" fillId="4" borderId="2" xfId="1" applyNumberFormat="1" applyFont="1" applyFill="1" applyBorder="1" applyAlignment="1" applyProtection="1">
      <alignment horizontal="center"/>
      <protection locked="0"/>
    </xf>
    <xf numFmtId="49" fontId="1" fillId="4" borderId="2" xfId="0" applyNumberFormat="1" applyFont="1" applyFill="1" applyBorder="1" applyAlignment="1" applyProtection="1">
      <alignment horizontal="center"/>
      <protection locked="0"/>
    </xf>
    <xf numFmtId="0" fontId="7" fillId="4" borderId="2" xfId="0" applyFont="1" applyFill="1" applyBorder="1" applyAlignment="1" applyProtection="1">
      <protection locked="0"/>
    </xf>
    <xf numFmtId="0" fontId="10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26" xfId="0" applyNumberFormat="1" applyFont="1" applyFill="1" applyBorder="1" applyAlignment="1" applyProtection="1">
      <alignment horizontal="center" vertical="center" wrapText="1"/>
      <protection locked="0"/>
    </xf>
    <xf numFmtId="49" fontId="8" fillId="5" borderId="18" xfId="0" applyNumberFormat="1" applyFont="1" applyFill="1" applyBorder="1" applyAlignment="1" applyProtection="1">
      <alignment horizontal="center" vertical="center"/>
      <protection locked="0"/>
    </xf>
  </cellXfs>
  <cellStyles count="6">
    <cellStyle name="Comma" xfId="1" builtinId="3"/>
    <cellStyle name="Normal" xfId="0" builtinId="0"/>
    <cellStyle name="Normal 2" xfId="2"/>
    <cellStyle name="Normal_Obrasci" xfId="3"/>
    <cellStyle name="Normal_Obrasci 2" xfId="4"/>
    <cellStyle name="Normal_Sheet1" xfId="5"/>
  </cellStyles>
  <dxfs count="1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97"/>
  <sheetViews>
    <sheetView showGridLines="0" tabSelected="1" workbookViewId="0">
      <pane ySplit="8" topLeftCell="A81" activePane="bottomLeft" state="frozen"/>
      <selection pane="bottomLeft" activeCell="A4" sqref="A4"/>
    </sheetView>
  </sheetViews>
  <sheetFormatPr defaultRowHeight="12.75" x14ac:dyDescent="0.2"/>
  <cols>
    <col min="1" max="1" width="8.42578125" style="82" bestFit="1" customWidth="1"/>
    <col min="2" max="2" width="20.140625" style="1" bestFit="1" customWidth="1"/>
    <col min="3" max="3" width="8.7109375" style="2" customWidth="1"/>
    <col min="4" max="4" width="10.85546875" style="155" customWidth="1"/>
    <col min="5" max="5" width="8.7109375" style="2" customWidth="1"/>
    <col min="6" max="6" width="8.7109375" style="155" customWidth="1"/>
    <col min="7" max="8" width="8.7109375" style="2" customWidth="1"/>
    <col min="9" max="10" width="6.7109375" style="69" customWidth="1"/>
    <col min="11" max="16384" width="9.140625" style="1"/>
  </cols>
  <sheetData>
    <row r="1" spans="1:11" ht="18.75" x14ac:dyDescent="0.3">
      <c r="A1" s="108">
        <v>120</v>
      </c>
      <c r="B1" s="109"/>
      <c r="C1" s="109"/>
      <c r="D1" s="109"/>
      <c r="E1" s="109"/>
      <c r="F1" s="109"/>
      <c r="G1" s="109"/>
      <c r="H1" s="109"/>
      <c r="I1" s="110" t="s">
        <v>1</v>
      </c>
      <c r="J1" s="111"/>
    </row>
    <row r="2" spans="1:11" ht="18.75" x14ac:dyDescent="0.3">
      <c r="A2" s="121" t="s">
        <v>2</v>
      </c>
      <c r="B2" s="122"/>
      <c r="C2" s="122"/>
      <c r="D2" s="122"/>
      <c r="E2" s="122"/>
      <c r="F2" s="122"/>
      <c r="G2" s="122"/>
      <c r="H2" s="122"/>
      <c r="I2" s="112"/>
      <c r="J2" s="113"/>
    </row>
    <row r="3" spans="1:11" ht="14.25" x14ac:dyDescent="0.2">
      <c r="A3" s="78" t="s">
        <v>96</v>
      </c>
      <c r="B3" s="30"/>
      <c r="C3" s="31"/>
      <c r="D3" s="152"/>
      <c r="E3" s="31"/>
      <c r="F3" s="152"/>
      <c r="G3" s="32"/>
      <c r="H3" s="31"/>
      <c r="I3" s="67"/>
      <c r="J3" s="68"/>
    </row>
    <row r="4" spans="1:11" x14ac:dyDescent="0.2">
      <c r="A4" s="79" t="s">
        <v>95</v>
      </c>
      <c r="B4" s="77"/>
      <c r="C4" s="31"/>
      <c r="D4" s="104"/>
      <c r="E4" s="1"/>
      <c r="F4" s="152"/>
      <c r="G4" s="31"/>
      <c r="H4" s="31"/>
      <c r="I4" s="67"/>
      <c r="J4" s="68"/>
    </row>
    <row r="5" spans="1:11" ht="12.75" customHeight="1" thickBot="1" x14ac:dyDescent="0.25">
      <c r="A5" s="80"/>
      <c r="B5" s="30"/>
      <c r="C5" s="31"/>
      <c r="D5" s="152"/>
      <c r="E5" s="31"/>
      <c r="F5" s="152"/>
      <c r="G5" s="31"/>
      <c r="H5" s="31"/>
      <c r="I5" s="67"/>
      <c r="J5" s="68"/>
    </row>
    <row r="6" spans="1:11" ht="26.25" customHeight="1" x14ac:dyDescent="0.2">
      <c r="A6" s="83" t="s">
        <v>14</v>
      </c>
      <c r="B6" s="84"/>
      <c r="C6" s="114" t="s">
        <v>544</v>
      </c>
      <c r="D6" s="114"/>
      <c r="E6" s="114"/>
      <c r="F6" s="114"/>
      <c r="G6" s="114"/>
      <c r="H6" s="115"/>
      <c r="I6" s="117" t="s">
        <v>15</v>
      </c>
      <c r="J6" s="119" t="s">
        <v>3</v>
      </c>
    </row>
    <row r="7" spans="1:11" ht="24.75" customHeight="1" x14ac:dyDescent="0.2">
      <c r="A7" s="163" t="s">
        <v>4</v>
      </c>
      <c r="B7" s="85" t="s">
        <v>25</v>
      </c>
      <c r="C7" s="160" t="s">
        <v>545</v>
      </c>
      <c r="D7" s="160" t="s">
        <v>546</v>
      </c>
      <c r="E7" s="161" t="s">
        <v>547</v>
      </c>
      <c r="F7" s="161"/>
      <c r="G7" s="161" t="s">
        <v>548</v>
      </c>
      <c r="H7" s="162"/>
      <c r="I7" s="118"/>
      <c r="J7" s="120"/>
    </row>
    <row r="8" spans="1:11" ht="13.5" thickBot="1" x14ac:dyDescent="0.25">
      <c r="A8" s="86"/>
      <c r="B8" s="87"/>
      <c r="C8" s="88" t="s">
        <v>28</v>
      </c>
      <c r="D8" s="88" t="s">
        <v>16</v>
      </c>
      <c r="E8" s="89" t="s">
        <v>12</v>
      </c>
      <c r="F8" s="90" t="s">
        <v>0</v>
      </c>
      <c r="G8" s="89" t="s">
        <v>12</v>
      </c>
      <c r="H8" s="90" t="s">
        <v>0</v>
      </c>
      <c r="I8" s="118"/>
      <c r="J8" s="120"/>
    </row>
    <row r="9" spans="1:11" ht="13.5" thickBot="1" x14ac:dyDescent="0.25">
      <c r="A9" s="81" t="s">
        <v>98</v>
      </c>
      <c r="B9" s="73" t="s">
        <v>106</v>
      </c>
      <c r="C9" s="3"/>
      <c r="D9" s="153"/>
      <c r="E9" s="4"/>
      <c r="F9" s="156"/>
      <c r="G9" s="71"/>
      <c r="H9" s="3"/>
      <c r="I9" s="34">
        <f>SUM(C9:D9)+MAX(E9,F9)+MAX(G9,H9)</f>
        <v>0</v>
      </c>
      <c r="J9" s="43" t="str">
        <f>IF(I9&gt;=90,"A",IF(I9&gt;=80,"B",IF(I9&gt;=70,"C",IF(I9&gt;=60,"D",IF(I9&gt;=50,"E",IF(I9=0,"-","F"))))))</f>
        <v>-</v>
      </c>
    </row>
    <row r="10" spans="1:11" ht="13.5" thickBot="1" x14ac:dyDescent="0.25">
      <c r="A10" s="150" t="s">
        <v>526</v>
      </c>
      <c r="B10" s="74" t="s">
        <v>470</v>
      </c>
      <c r="C10" s="5"/>
      <c r="D10" s="100">
        <v>8</v>
      </c>
      <c r="E10" s="6"/>
      <c r="F10" s="157">
        <v>6</v>
      </c>
      <c r="G10" s="5"/>
      <c r="H10" s="5">
        <v>11.75</v>
      </c>
      <c r="I10" s="34">
        <f>SUM(C10:D10)+MAX(E10,F10)+MAX(G10,H10)</f>
        <v>25.75</v>
      </c>
      <c r="J10" s="42" t="str">
        <f>IF(I10&gt;=90,"A",IF(I10&gt;=80,"B",IF(I10&gt;=70,"C",IF(I10&gt;=60,"D",IF(I10&gt;=50,"E",IF(I10=0,"-","F"))))))</f>
        <v>F</v>
      </c>
    </row>
    <row r="11" spans="1:11" ht="13.5" thickBot="1" x14ac:dyDescent="0.25">
      <c r="A11" s="41" t="s">
        <v>57</v>
      </c>
      <c r="B11" s="74" t="s">
        <v>49</v>
      </c>
      <c r="C11" s="5"/>
      <c r="D11" s="100"/>
      <c r="E11" s="6">
        <v>22</v>
      </c>
      <c r="F11" s="101"/>
      <c r="G11" s="100"/>
      <c r="H11" s="5">
        <v>15.75</v>
      </c>
      <c r="I11" s="34">
        <f>SUM(C11:D11)+MAX(E11,F11)+MAX(G11,H11)</f>
        <v>37.75</v>
      </c>
      <c r="J11" s="42" t="str">
        <f>IF(I11&gt;=90,"A",IF(I11&gt;=80,"B",IF(I11&gt;=70,"C",IF(I11&gt;=60,"D",IF(I11&gt;=50,"E",IF(I11=0,"-","F"))))))</f>
        <v>F</v>
      </c>
      <c r="K11" s="1" t="s">
        <v>524</v>
      </c>
    </row>
    <row r="12" spans="1:11" ht="13.5" thickBot="1" x14ac:dyDescent="0.25">
      <c r="A12" s="41" t="s">
        <v>64</v>
      </c>
      <c r="B12" s="74" t="s">
        <v>118</v>
      </c>
      <c r="C12" s="5"/>
      <c r="D12" s="100"/>
      <c r="E12" s="6"/>
      <c r="F12" s="101">
        <v>7.5</v>
      </c>
      <c r="G12" s="5"/>
      <c r="H12" s="5">
        <v>8.25</v>
      </c>
      <c r="I12" s="34">
        <f>SUM(C12:D12)+MAX(E12,F12)+MAX(G12,H12)</f>
        <v>15.75</v>
      </c>
      <c r="J12" s="42" t="str">
        <f>IF(I12&gt;=90,"A",IF(I12&gt;=80,"B",IF(I12&gt;=70,"C",IF(I12&gt;=60,"D",IF(I12&gt;=50,"E",IF(I12=0,"-","F"))))))</f>
        <v>F</v>
      </c>
    </row>
    <row r="13" spans="1:11" ht="13.5" thickBot="1" x14ac:dyDescent="0.25">
      <c r="A13" s="41" t="s">
        <v>65</v>
      </c>
      <c r="B13" s="74" t="s">
        <v>119</v>
      </c>
      <c r="C13" s="5"/>
      <c r="D13" s="100">
        <v>10</v>
      </c>
      <c r="E13" s="6"/>
      <c r="F13" s="101">
        <v>11</v>
      </c>
      <c r="G13" s="5"/>
      <c r="H13" s="5">
        <v>19</v>
      </c>
      <c r="I13" s="34">
        <f>SUM(C13:D13)+MAX(E13,F13)+MAX(G13,H13)</f>
        <v>40</v>
      </c>
      <c r="J13" s="42" t="str">
        <f>IF(I13&gt;=90,"A",IF(I13&gt;=80,"B",IF(I13&gt;=70,"C",IF(I13&gt;=60,"D",IF(I13&gt;=50,"E",IF(I13=0,"-","F"))))))</f>
        <v>F</v>
      </c>
    </row>
    <row r="14" spans="1:11" ht="13.5" thickBot="1" x14ac:dyDescent="0.25">
      <c r="A14" s="41" t="s">
        <v>70</v>
      </c>
      <c r="B14" s="74" t="s">
        <v>124</v>
      </c>
      <c r="C14" s="5"/>
      <c r="D14" s="100"/>
      <c r="E14" s="6"/>
      <c r="F14" s="101">
        <v>20</v>
      </c>
      <c r="G14" s="5"/>
      <c r="H14" s="5">
        <v>16.25</v>
      </c>
      <c r="I14" s="34">
        <f>SUM(C14:D14)+MAX(E14,F14)+MAX(G14,H14)</f>
        <v>36.25</v>
      </c>
      <c r="J14" s="42" t="str">
        <f>IF(I14&gt;=90,"A",IF(I14&gt;=80,"B",IF(I14&gt;=70,"C",IF(I14&gt;=60,"D",IF(I14&gt;=50,"E",IF(I14=0,"-","F"))))))</f>
        <v>F</v>
      </c>
    </row>
    <row r="15" spans="1:11" ht="13.5" thickBot="1" x14ac:dyDescent="0.25">
      <c r="A15" s="41" t="s">
        <v>72</v>
      </c>
      <c r="B15" s="74" t="s">
        <v>126</v>
      </c>
      <c r="C15" s="5"/>
      <c r="D15" s="100">
        <v>10</v>
      </c>
      <c r="E15" s="6"/>
      <c r="F15" s="101">
        <v>12</v>
      </c>
      <c r="G15" s="5"/>
      <c r="H15" s="5">
        <v>14.5</v>
      </c>
      <c r="I15" s="34">
        <f>SUM(C15:D15)+MAX(E15,F15)+MAX(G15,H15)</f>
        <v>36.5</v>
      </c>
      <c r="J15" s="42" t="str">
        <f>IF(I15&gt;=90,"A",IF(I15&gt;=80,"B",IF(I15&gt;=70,"C",IF(I15&gt;=60,"D",IF(I15&gt;=50,"E",IF(I15=0,"-","F"))))))</f>
        <v>F</v>
      </c>
    </row>
    <row r="16" spans="1:11" ht="13.5" thickBot="1" x14ac:dyDescent="0.25">
      <c r="A16" s="41" t="s">
        <v>75</v>
      </c>
      <c r="B16" s="74" t="s">
        <v>129</v>
      </c>
      <c r="C16" s="5"/>
      <c r="D16" s="100">
        <v>10</v>
      </c>
      <c r="E16" s="6"/>
      <c r="F16" s="101">
        <v>3</v>
      </c>
      <c r="G16" s="5"/>
      <c r="H16" s="5">
        <v>14.75</v>
      </c>
      <c r="I16" s="34">
        <f>SUM(C16:D16)+MAX(E16,F16)+MAX(G16,H16)</f>
        <v>27.75</v>
      </c>
      <c r="J16" s="42" t="str">
        <f>IF(I16&gt;=90,"A",IF(I16&gt;=80,"B",IF(I16&gt;=70,"C",IF(I16&gt;=60,"D",IF(I16&gt;=50,"E",IF(I16=0,"-","F"))))))</f>
        <v>F</v>
      </c>
    </row>
    <row r="17" spans="1:11" ht="13.5" thickBot="1" x14ac:dyDescent="0.25">
      <c r="A17" s="41" t="s">
        <v>102</v>
      </c>
      <c r="B17" s="74" t="s">
        <v>130</v>
      </c>
      <c r="C17" s="5"/>
      <c r="D17" s="100"/>
      <c r="E17" s="6"/>
      <c r="F17" s="101">
        <v>32</v>
      </c>
      <c r="G17" s="5"/>
      <c r="H17" s="5">
        <v>11</v>
      </c>
      <c r="I17" s="34">
        <f>SUM(C17:D17)+MAX(E17,F17)+MAX(G17,H17)</f>
        <v>43</v>
      </c>
      <c r="J17" s="42" t="str">
        <f>IF(I17&gt;=90,"A",IF(I17&gt;=80,"B",IF(I17&gt;=70,"C",IF(I17&gt;=60,"D",IF(I17&gt;=50,"E",IF(I17=0,"-","F"))))))</f>
        <v>F</v>
      </c>
    </row>
    <row r="18" spans="1:11" ht="13.5" thickBot="1" x14ac:dyDescent="0.25">
      <c r="A18" s="41" t="s">
        <v>76</v>
      </c>
      <c r="B18" s="74" t="s">
        <v>131</v>
      </c>
      <c r="C18" s="5"/>
      <c r="D18" s="100"/>
      <c r="E18" s="6"/>
      <c r="F18" s="101">
        <v>10.5</v>
      </c>
      <c r="G18" s="5"/>
      <c r="H18" s="5"/>
      <c r="I18" s="34">
        <f>SUM(C18:D18)+MAX(E18,F18)+MAX(G18,H18)</f>
        <v>10.5</v>
      </c>
      <c r="J18" s="42" t="str">
        <f>IF(I18&gt;=90,"A",IF(I18&gt;=80,"B",IF(I18&gt;=70,"C",IF(I18&gt;=60,"D",IF(I18&gt;=50,"E",IF(I18=0,"-","F"))))))</f>
        <v>F</v>
      </c>
      <c r="K18" s="1" t="s">
        <v>521</v>
      </c>
    </row>
    <row r="19" spans="1:11" ht="13.5" thickBot="1" x14ac:dyDescent="0.25">
      <c r="A19" s="41" t="s">
        <v>78</v>
      </c>
      <c r="B19" s="74" t="s">
        <v>134</v>
      </c>
      <c r="C19" s="5"/>
      <c r="D19" s="100"/>
      <c r="E19" s="6"/>
      <c r="F19" s="101">
        <v>26</v>
      </c>
      <c r="G19" s="5"/>
      <c r="H19" s="5">
        <v>15.5</v>
      </c>
      <c r="I19" s="34">
        <f>SUM(C19:D19)+MAX(E19,F19)+MAX(G19,H19)</f>
        <v>41.5</v>
      </c>
      <c r="J19" s="42" t="str">
        <f>IF(I19&gt;=90,"A",IF(I19&gt;=80,"B",IF(I19&gt;=70,"C",IF(I19&gt;=60,"D",IF(I19&gt;=50,"E",IF(I19=0,"-","F"))))))</f>
        <v>F</v>
      </c>
    </row>
    <row r="20" spans="1:11" ht="13.5" thickBot="1" x14ac:dyDescent="0.25">
      <c r="A20" s="41" t="s">
        <v>32</v>
      </c>
      <c r="B20" s="74" t="s">
        <v>33</v>
      </c>
      <c r="C20" s="5"/>
      <c r="D20" s="100">
        <v>10</v>
      </c>
      <c r="E20" s="6"/>
      <c r="F20" s="101">
        <v>20.5</v>
      </c>
      <c r="G20" s="5"/>
      <c r="H20" s="5">
        <v>15.5</v>
      </c>
      <c r="I20" s="34">
        <f>SUM(C20:D20)+MAX(E20,F20)+MAX(G20,H20)</f>
        <v>46</v>
      </c>
      <c r="J20" s="42" t="str">
        <f>IF(I20&gt;=90,"A",IF(I20&gt;=80,"B",IF(I20&gt;=70,"C",IF(I20&gt;=60,"D",IF(I20&gt;=50,"E",IF(I20=0,"-","F"))))))</f>
        <v>F</v>
      </c>
    </row>
    <row r="21" spans="1:11" ht="13.5" thickBot="1" x14ac:dyDescent="0.25">
      <c r="A21" s="150" t="s">
        <v>527</v>
      </c>
      <c r="B21" s="33" t="s">
        <v>484</v>
      </c>
      <c r="C21" s="5"/>
      <c r="D21" s="100"/>
      <c r="E21" s="6"/>
      <c r="F21" s="101">
        <v>13.5</v>
      </c>
      <c r="G21" s="5">
        <v>23</v>
      </c>
      <c r="H21" s="5"/>
      <c r="I21" s="34">
        <f>SUM(C21:D21)+MAX(E21,F21)+MAX(G21,H21)</f>
        <v>36.5</v>
      </c>
      <c r="J21" s="42" t="str">
        <f>IF(I21&gt;=90,"A",IF(I21&gt;=80,"B",IF(I21&gt;=70,"C",IF(I21&gt;=60,"D",IF(I21&gt;=50,"E",IF(I21=0,"-","F"))))))</f>
        <v>F</v>
      </c>
    </row>
    <row r="22" spans="1:11" ht="13.5" thickBot="1" x14ac:dyDescent="0.25">
      <c r="A22" s="41" t="s">
        <v>80</v>
      </c>
      <c r="B22" s="33" t="s">
        <v>137</v>
      </c>
      <c r="C22" s="5"/>
      <c r="D22" s="100"/>
      <c r="E22" s="6"/>
      <c r="F22" s="101">
        <v>18</v>
      </c>
      <c r="G22" s="5"/>
      <c r="H22" s="5">
        <v>10</v>
      </c>
      <c r="I22" s="34">
        <f>SUM(C22:D22)+MAX(E22,F22)+MAX(G22,H22)</f>
        <v>28</v>
      </c>
      <c r="J22" s="42" t="str">
        <f>IF(I22&gt;=90,"A",IF(I22&gt;=80,"B",IF(I22&gt;=70,"C",IF(I22&gt;=60,"D",IF(I22&gt;=50,"E",IF(I22=0,"-","F"))))))</f>
        <v>F</v>
      </c>
    </row>
    <row r="23" spans="1:11" ht="13.5" thickBot="1" x14ac:dyDescent="0.25">
      <c r="A23" s="41" t="s">
        <v>138</v>
      </c>
      <c r="B23" s="33" t="s">
        <v>162</v>
      </c>
      <c r="C23" s="5"/>
      <c r="D23" s="100"/>
      <c r="E23" s="6">
        <v>28</v>
      </c>
      <c r="F23" s="101"/>
      <c r="G23" s="5"/>
      <c r="H23" s="5">
        <v>11</v>
      </c>
      <c r="I23" s="34">
        <f>SUM(C23:D23)+MAX(E23,F23)+MAX(G23,H23)</f>
        <v>39</v>
      </c>
      <c r="J23" s="42" t="str">
        <f>IF(I23&gt;=90,"A",IF(I23&gt;=80,"B",IF(I23&gt;=70,"C",IF(I23&gt;=60,"D",IF(I23&gt;=50,"E",IF(I23=0,"-","F"))))))</f>
        <v>F</v>
      </c>
      <c r="K23" s="107" t="s">
        <v>525</v>
      </c>
    </row>
    <row r="24" spans="1:11" ht="13.5" thickBot="1" x14ac:dyDescent="0.25">
      <c r="A24" s="41" t="s">
        <v>139</v>
      </c>
      <c r="B24" s="33" t="s">
        <v>165</v>
      </c>
      <c r="C24" s="5"/>
      <c r="D24" s="100"/>
      <c r="E24" s="6">
        <v>7</v>
      </c>
      <c r="F24" s="101"/>
      <c r="G24" s="5">
        <v>8</v>
      </c>
      <c r="H24" s="5"/>
      <c r="I24" s="34">
        <f>SUM(C24:D24)+MAX(E24,F24)+MAX(G24,H24)</f>
        <v>15</v>
      </c>
      <c r="J24" s="42" t="str">
        <f>IF(I24&gt;=90,"A",IF(I24&gt;=80,"B",IF(I24&gt;=70,"C",IF(I24&gt;=60,"D",IF(I24&gt;=50,"E",IF(I24=0,"-","F"))))))</f>
        <v>F</v>
      </c>
    </row>
    <row r="25" spans="1:11" ht="13.5" thickBot="1" x14ac:dyDescent="0.25">
      <c r="A25" s="41" t="s">
        <v>83</v>
      </c>
      <c r="B25" s="33" t="s">
        <v>166</v>
      </c>
      <c r="C25" s="5"/>
      <c r="D25" s="100">
        <v>10</v>
      </c>
      <c r="E25" s="6"/>
      <c r="F25" s="101">
        <v>12</v>
      </c>
      <c r="G25" s="5"/>
      <c r="H25" s="5">
        <v>14.25</v>
      </c>
      <c r="I25" s="34">
        <f>SUM(C25:D25)+MAX(E25,F25)+MAX(G25,H25)</f>
        <v>36.25</v>
      </c>
      <c r="J25" s="42" t="str">
        <f>IF(I25&gt;=90,"A",IF(I25&gt;=80,"B",IF(I25&gt;=70,"C",IF(I25&gt;=60,"D",IF(I25&gt;=50,"E",IF(I25=0,"-","F"))))))</f>
        <v>F</v>
      </c>
    </row>
    <row r="26" spans="1:11" ht="13.5" thickBot="1" x14ac:dyDescent="0.25">
      <c r="A26" s="41" t="s">
        <v>142</v>
      </c>
      <c r="B26" s="33" t="s">
        <v>170</v>
      </c>
      <c r="C26" s="5"/>
      <c r="D26" s="100"/>
      <c r="E26" s="6"/>
      <c r="F26" s="101">
        <v>5</v>
      </c>
      <c r="G26" s="5"/>
      <c r="H26" s="5">
        <v>24</v>
      </c>
      <c r="I26" s="34">
        <f>SUM(C26:D26)+MAX(E26,F26)+MAX(G26,H26)</f>
        <v>29</v>
      </c>
      <c r="J26" s="42" t="str">
        <f>IF(I26&gt;=90,"A",IF(I26&gt;=80,"B",IF(I26&gt;=70,"C",IF(I26&gt;=60,"D",IF(I26&gt;=50,"E",IF(I26=0,"-","F"))))))</f>
        <v>F</v>
      </c>
    </row>
    <row r="27" spans="1:11" ht="13.5" thickBot="1" x14ac:dyDescent="0.25">
      <c r="A27" s="41" t="s">
        <v>144</v>
      </c>
      <c r="B27" s="33" t="s">
        <v>172</v>
      </c>
      <c r="C27" s="5"/>
      <c r="D27" s="100"/>
      <c r="E27" s="6"/>
      <c r="F27" s="101">
        <v>7</v>
      </c>
      <c r="G27" s="5"/>
      <c r="H27" s="5"/>
      <c r="I27" s="34">
        <f>SUM(C27:D27)+MAX(E27,F27)+MAX(G27,H27)</f>
        <v>7</v>
      </c>
      <c r="J27" s="42" t="str">
        <f>IF(I27&gt;=90,"A",IF(I27&gt;=80,"B",IF(I27&gt;=70,"C",IF(I27&gt;=60,"D",IF(I27&gt;=50,"E",IF(I27=0,"-","F"))))))</f>
        <v>F</v>
      </c>
    </row>
    <row r="28" spans="1:11" ht="13.5" thickBot="1" x14ac:dyDescent="0.25">
      <c r="A28" s="41" t="s">
        <v>145</v>
      </c>
      <c r="B28" s="33" t="s">
        <v>173</v>
      </c>
      <c r="C28" s="5"/>
      <c r="D28" s="100">
        <v>6</v>
      </c>
      <c r="E28" s="6">
        <v>19</v>
      </c>
      <c r="F28" s="101"/>
      <c r="G28" s="5"/>
      <c r="H28" s="5">
        <v>10</v>
      </c>
      <c r="I28" s="34">
        <f>SUM(C28:D28)+MAX(E28,F28)+MAX(G28,H28)</f>
        <v>35</v>
      </c>
      <c r="J28" s="42" t="str">
        <f>IF(I28&gt;=90,"A",IF(I28&gt;=80,"B",IF(I28&gt;=70,"C",IF(I28&gt;=60,"D",IF(I28&gt;=50,"E",IF(I28=0,"-","F"))))))</f>
        <v>F</v>
      </c>
    </row>
    <row r="29" spans="1:11" ht="13.5" thickBot="1" x14ac:dyDescent="0.25">
      <c r="A29" s="150" t="s">
        <v>528</v>
      </c>
      <c r="B29" s="33" t="s">
        <v>492</v>
      </c>
      <c r="C29" s="5"/>
      <c r="D29" s="100"/>
      <c r="E29" s="6"/>
      <c r="F29" s="101">
        <v>12</v>
      </c>
      <c r="G29" s="5"/>
      <c r="H29" s="5">
        <v>13.25</v>
      </c>
      <c r="I29" s="34">
        <f>SUM(C29:D29)+MAX(E29,F29)+MAX(G29,H29)</f>
        <v>25.25</v>
      </c>
      <c r="J29" s="42" t="str">
        <f>IF(I29&gt;=90,"A",IF(I29&gt;=80,"B",IF(I29&gt;=70,"C",IF(I29&gt;=60,"D",IF(I29&gt;=50,"E",IF(I29=0,"-","F"))))))</f>
        <v>F</v>
      </c>
    </row>
    <row r="30" spans="1:11" ht="13.5" thickBot="1" x14ac:dyDescent="0.25">
      <c r="A30" s="41" t="s">
        <v>148</v>
      </c>
      <c r="B30" s="33" t="s">
        <v>177</v>
      </c>
      <c r="C30" s="5"/>
      <c r="D30" s="100">
        <v>6</v>
      </c>
      <c r="E30" s="6">
        <v>21</v>
      </c>
      <c r="F30" s="101"/>
      <c r="G30" s="5"/>
      <c r="H30" s="5">
        <v>5</v>
      </c>
      <c r="I30" s="34">
        <f>SUM(C30:D30)+MAX(E30,F30)+MAX(G30,H30)</f>
        <v>32</v>
      </c>
      <c r="J30" s="42" t="str">
        <f>IF(I30&gt;=90,"A",IF(I30&gt;=80,"B",IF(I30&gt;=70,"C",IF(I30&gt;=60,"D",IF(I30&gt;=50,"E",IF(I30=0,"-","F"))))))</f>
        <v>F</v>
      </c>
    </row>
    <row r="31" spans="1:11" ht="13.5" thickBot="1" x14ac:dyDescent="0.25">
      <c r="A31" s="41" t="s">
        <v>149</v>
      </c>
      <c r="B31" s="33" t="s">
        <v>178</v>
      </c>
      <c r="C31" s="5"/>
      <c r="D31" s="100">
        <v>6</v>
      </c>
      <c r="E31" s="6">
        <v>20</v>
      </c>
      <c r="F31" s="101"/>
      <c r="G31" s="5"/>
      <c r="H31" s="5">
        <v>10.75</v>
      </c>
      <c r="I31" s="34">
        <f>SUM(C31:D31)+MAX(E31,F31)+MAX(G31,H31)</f>
        <v>36.75</v>
      </c>
      <c r="J31" s="42" t="str">
        <f>IF(I31&gt;=90,"A",IF(I31&gt;=80,"B",IF(I31&gt;=70,"C",IF(I31&gt;=60,"D",IF(I31&gt;=50,"E",IF(I31=0,"-","F"))))))</f>
        <v>F</v>
      </c>
    </row>
    <row r="32" spans="1:11" ht="13.5" thickBot="1" x14ac:dyDescent="0.25">
      <c r="A32" s="41" t="s">
        <v>150</v>
      </c>
      <c r="B32" s="33" t="s">
        <v>180</v>
      </c>
      <c r="C32" s="5"/>
      <c r="D32" s="100"/>
      <c r="E32" s="6"/>
      <c r="F32" s="101">
        <v>8</v>
      </c>
      <c r="G32" s="5"/>
      <c r="H32" s="5"/>
      <c r="I32" s="34">
        <f>SUM(C32:D32)+MAX(E32,F32)+MAX(G32,H32)</f>
        <v>8</v>
      </c>
      <c r="J32" s="42" t="str">
        <f>IF(I32&gt;=90,"A",IF(I32&gt;=80,"B",IF(I32&gt;=70,"C",IF(I32&gt;=60,"D",IF(I32&gt;=50,"E",IF(I32=0,"-","F"))))))</f>
        <v>F</v>
      </c>
    </row>
    <row r="33" spans="1:11" ht="13.5" thickBot="1" x14ac:dyDescent="0.25">
      <c r="A33" s="41" t="s">
        <v>37</v>
      </c>
      <c r="B33" s="33" t="s">
        <v>181</v>
      </c>
      <c r="C33" s="5"/>
      <c r="D33" s="100"/>
      <c r="E33" s="6"/>
      <c r="F33" s="101">
        <v>14</v>
      </c>
      <c r="G33" s="5"/>
      <c r="H33" s="5">
        <v>18</v>
      </c>
      <c r="I33" s="34">
        <f>SUM(C33:D33)+MAX(E33,F33)+MAX(G33,H33)</f>
        <v>32</v>
      </c>
      <c r="J33" s="42" t="str">
        <f>IF(I33&gt;=90,"A",IF(I33&gt;=80,"B",IF(I33&gt;=70,"C",IF(I33&gt;=60,"D",IF(I33&gt;=50,"E",IF(I33=0,"-","F"))))))</f>
        <v>F</v>
      </c>
    </row>
    <row r="34" spans="1:11" ht="13.5" thickBot="1" x14ac:dyDescent="0.25">
      <c r="A34" s="41" t="s">
        <v>153</v>
      </c>
      <c r="B34" s="33" t="s">
        <v>185</v>
      </c>
      <c r="C34" s="5"/>
      <c r="D34" s="100"/>
      <c r="E34" s="6"/>
      <c r="F34" s="101">
        <v>25</v>
      </c>
      <c r="G34" s="5"/>
      <c r="H34" s="5">
        <v>9.5</v>
      </c>
      <c r="I34" s="34">
        <f>SUM(C34:D34)+MAX(E34,F34)+MAX(G34,H34)</f>
        <v>34.5</v>
      </c>
      <c r="J34" s="42" t="str">
        <f>IF(I34&gt;=90,"A",IF(I34&gt;=80,"B",IF(I34&gt;=70,"C",IF(I34&gt;=60,"D",IF(I34&gt;=50,"E",IF(I34=0,"-","F"))))))</f>
        <v>F</v>
      </c>
    </row>
    <row r="35" spans="1:11" ht="13.5" thickBot="1" x14ac:dyDescent="0.25">
      <c r="A35" s="41" t="s">
        <v>154</v>
      </c>
      <c r="B35" s="33" t="s">
        <v>186</v>
      </c>
      <c r="C35" s="5"/>
      <c r="D35" s="100"/>
      <c r="E35" s="6">
        <v>34.5</v>
      </c>
      <c r="F35" s="101"/>
      <c r="G35" s="5"/>
      <c r="H35" s="5">
        <v>7.5</v>
      </c>
      <c r="I35" s="34">
        <f>SUM(C35:D35)+MAX(E35,F35)+MAX(G35,H35)</f>
        <v>42</v>
      </c>
      <c r="J35" s="42" t="str">
        <f>IF(I35&gt;=90,"A",IF(I35&gt;=80,"B",IF(I35&gt;=70,"C",IF(I35&gt;=60,"D",IF(I35&gt;=50,"E",IF(I35=0,"-","F"))))))</f>
        <v>F</v>
      </c>
    </row>
    <row r="36" spans="1:11" ht="13.5" thickBot="1" x14ac:dyDescent="0.25">
      <c r="A36" s="41" t="s">
        <v>156</v>
      </c>
      <c r="B36" s="33" t="s">
        <v>188</v>
      </c>
      <c r="C36" s="5"/>
      <c r="D36" s="100"/>
      <c r="E36" s="6"/>
      <c r="F36" s="101">
        <v>0</v>
      </c>
      <c r="G36" s="5"/>
      <c r="H36" s="5"/>
      <c r="I36" s="34">
        <f>SUM(C36:D36)+MAX(E36,F36)+MAX(G36,H36)</f>
        <v>0</v>
      </c>
      <c r="J36" s="42" t="str">
        <f>IF(I36&gt;=90,"A",IF(I36&gt;=80,"B",IF(I36&gt;=70,"C",IF(I36&gt;=60,"D",IF(I36&gt;=50,"E",IF(I36=0,"-","F"))))))</f>
        <v>-</v>
      </c>
    </row>
    <row r="37" spans="1:11" ht="13.5" thickBot="1" x14ac:dyDescent="0.25">
      <c r="A37" s="41" t="s">
        <v>157</v>
      </c>
      <c r="B37" s="33" t="s">
        <v>189</v>
      </c>
      <c r="C37" s="5"/>
      <c r="D37" s="100">
        <v>9</v>
      </c>
      <c r="E37" s="6"/>
      <c r="F37" s="101">
        <v>25</v>
      </c>
      <c r="G37" s="5"/>
      <c r="H37" s="5">
        <v>9.5</v>
      </c>
      <c r="I37" s="34">
        <f>SUM(C37:D37)+MAX(E37,F37)+MAX(G37,H37)</f>
        <v>43.5</v>
      </c>
      <c r="J37" s="42" t="str">
        <f>IF(I37&gt;=90,"A",IF(I37&gt;=80,"B",IF(I37&gt;=70,"C",IF(I37&gt;=60,"D",IF(I37&gt;=50,"E",IF(I37=0,"-","F"))))))</f>
        <v>F</v>
      </c>
      <c r="K37" s="1" t="s">
        <v>520</v>
      </c>
    </row>
    <row r="38" spans="1:11" ht="13.5" thickBot="1" x14ac:dyDescent="0.25">
      <c r="A38" s="41" t="s">
        <v>160</v>
      </c>
      <c r="B38" s="33" t="s">
        <v>192</v>
      </c>
      <c r="C38" s="5"/>
      <c r="D38" s="100"/>
      <c r="E38" s="6"/>
      <c r="F38" s="101">
        <v>25</v>
      </c>
      <c r="G38" s="5"/>
      <c r="H38" s="5">
        <v>11</v>
      </c>
      <c r="I38" s="34">
        <f>SUM(C38:D38)+MAX(E38,F38)+MAX(G38,H38)</f>
        <v>36</v>
      </c>
      <c r="J38" s="42" t="str">
        <f>IF(I38&gt;=90,"A",IF(I38&gt;=80,"B",IF(I38&gt;=70,"C",IF(I38&gt;=60,"D",IF(I38&gt;=50,"E",IF(I38=0,"-","F"))))))</f>
        <v>F</v>
      </c>
    </row>
    <row r="39" spans="1:11" ht="13.5" thickBot="1" x14ac:dyDescent="0.25">
      <c r="A39" s="41" t="s">
        <v>194</v>
      </c>
      <c r="B39" s="33" t="s">
        <v>223</v>
      </c>
      <c r="C39" s="5"/>
      <c r="D39" s="100"/>
      <c r="E39" s="6"/>
      <c r="F39" s="101">
        <v>16</v>
      </c>
      <c r="G39" s="5"/>
      <c r="H39" s="5">
        <v>12.5</v>
      </c>
      <c r="I39" s="34">
        <f>SUM(C39:D39)+MAX(E39,F39)+MAX(G39,H39)</f>
        <v>28.5</v>
      </c>
      <c r="J39" s="42" t="str">
        <f>IF(I39&gt;=90,"A",IF(I39&gt;=80,"B",IF(I39&gt;=70,"C",IF(I39&gt;=60,"D",IF(I39&gt;=50,"E",IF(I39=0,"-","F"))))))</f>
        <v>F</v>
      </c>
    </row>
    <row r="40" spans="1:11" ht="13.5" thickBot="1" x14ac:dyDescent="0.25">
      <c r="A40" s="150" t="s">
        <v>529</v>
      </c>
      <c r="B40" s="33" t="s">
        <v>466</v>
      </c>
      <c r="C40" s="5"/>
      <c r="D40" s="100">
        <v>9</v>
      </c>
      <c r="E40" s="6"/>
      <c r="F40" s="101">
        <v>28</v>
      </c>
      <c r="G40" s="5"/>
      <c r="H40" s="5">
        <v>9.75</v>
      </c>
      <c r="I40" s="34">
        <f>SUM(C40:D40)+MAX(E40,F40)+MAX(G40,H40)</f>
        <v>46.75</v>
      </c>
      <c r="J40" s="42" t="str">
        <f>IF(I40&gt;=90,"A",IF(I40&gt;=80,"B",IF(I40&gt;=70,"C",IF(I40&gt;=60,"D",IF(I40&gt;=50,"E",IF(I40=0,"-","F"))))))</f>
        <v>F</v>
      </c>
    </row>
    <row r="41" spans="1:11" ht="13.5" thickBot="1" x14ac:dyDescent="0.25">
      <c r="A41" s="41" t="s">
        <v>196</v>
      </c>
      <c r="B41" s="33" t="s">
        <v>225</v>
      </c>
      <c r="C41" s="5"/>
      <c r="D41" s="100"/>
      <c r="E41" s="6">
        <v>27</v>
      </c>
      <c r="F41" s="101"/>
      <c r="G41" s="5"/>
      <c r="H41" s="5">
        <v>19</v>
      </c>
      <c r="I41" s="34">
        <f>SUM(C41:D41)+MAX(E41,F41)+MAX(G41,H41)</f>
        <v>46</v>
      </c>
      <c r="J41" s="42" t="str">
        <f>IF(I41&gt;=90,"A",IF(I41&gt;=80,"B",IF(I41&gt;=70,"C",IF(I41&gt;=60,"D",IF(I41&gt;=50,"E",IF(I41=0,"-","F"))))))</f>
        <v>F</v>
      </c>
    </row>
    <row r="42" spans="1:11" ht="13.5" thickBot="1" x14ac:dyDescent="0.25">
      <c r="A42" s="150" t="s">
        <v>530</v>
      </c>
      <c r="B42" s="33" t="s">
        <v>468</v>
      </c>
      <c r="C42" s="5"/>
      <c r="D42" s="100"/>
      <c r="E42" s="6">
        <v>30</v>
      </c>
      <c r="F42" s="101"/>
      <c r="G42" s="5"/>
      <c r="H42" s="5">
        <v>8.5</v>
      </c>
      <c r="I42" s="34">
        <f>SUM(C42:D42)+MAX(E42,F42)+MAX(G42,H42)</f>
        <v>38.5</v>
      </c>
      <c r="J42" s="42" t="str">
        <f>IF(I42&gt;=90,"A",IF(I42&gt;=80,"B",IF(I42&gt;=70,"C",IF(I42&gt;=60,"D",IF(I42&gt;=50,"E",IF(I42=0,"-","F"))))))</f>
        <v>F</v>
      </c>
    </row>
    <row r="43" spans="1:11" ht="13.5" thickBot="1" x14ac:dyDescent="0.25">
      <c r="A43" s="41" t="s">
        <v>200</v>
      </c>
      <c r="B43" s="33" t="s">
        <v>229</v>
      </c>
      <c r="C43" s="5"/>
      <c r="D43" s="100"/>
      <c r="E43" s="6"/>
      <c r="F43" s="101"/>
      <c r="G43" s="5"/>
      <c r="H43" s="5">
        <v>4.75</v>
      </c>
      <c r="I43" s="34">
        <f>SUM(C43:D43)+MAX(E43,F43)+MAX(G43,H43)</f>
        <v>4.75</v>
      </c>
      <c r="J43" s="42" t="str">
        <f>IF(I43&gt;=90,"A",IF(I43&gt;=80,"B",IF(I43&gt;=70,"C",IF(I43&gt;=60,"D",IF(I43&gt;=50,"E",IF(I43=0,"-","F"))))))</f>
        <v>F</v>
      </c>
    </row>
    <row r="44" spans="1:11" ht="13.5" thickBot="1" x14ac:dyDescent="0.25">
      <c r="A44" s="41" t="s">
        <v>201</v>
      </c>
      <c r="B44" s="33" t="s">
        <v>230</v>
      </c>
      <c r="C44" s="5"/>
      <c r="D44" s="100">
        <v>7</v>
      </c>
      <c r="E44" s="6"/>
      <c r="F44" s="101">
        <v>0</v>
      </c>
      <c r="G44" s="5"/>
      <c r="H44" s="5"/>
      <c r="I44" s="34">
        <f>SUM(C44:D44)+MAX(E44,F44)+MAX(G44,H44)</f>
        <v>7</v>
      </c>
      <c r="J44" s="42" t="str">
        <f>IF(I44&gt;=90,"A",IF(I44&gt;=80,"B",IF(I44&gt;=70,"C",IF(I44&gt;=60,"D",IF(I44&gt;=50,"E",IF(I44=0,"-","F"))))))</f>
        <v>F</v>
      </c>
    </row>
    <row r="45" spans="1:11" ht="13.5" thickBot="1" x14ac:dyDescent="0.25">
      <c r="A45" s="41" t="s">
        <v>206</v>
      </c>
      <c r="B45" s="33" t="s">
        <v>235</v>
      </c>
      <c r="C45" s="5"/>
      <c r="D45" s="100"/>
      <c r="E45" s="6">
        <v>30.5</v>
      </c>
      <c r="F45" s="101"/>
      <c r="G45" s="5"/>
      <c r="H45" s="5">
        <v>5.5</v>
      </c>
      <c r="I45" s="34">
        <f>SUM(C45:D45)+MAX(E45,F45)+MAX(G45,H45)</f>
        <v>36</v>
      </c>
      <c r="J45" s="42" t="str">
        <f>IF(I45&gt;=90,"A",IF(I45&gt;=80,"B",IF(I45&gt;=70,"C",IF(I45&gt;=60,"D",IF(I45&gt;=50,"E",IF(I45=0,"-","F"))))))</f>
        <v>F</v>
      </c>
    </row>
    <row r="46" spans="1:11" ht="13.5" thickBot="1" x14ac:dyDescent="0.25">
      <c r="A46" s="41" t="s">
        <v>208</v>
      </c>
      <c r="B46" s="33" t="s">
        <v>238</v>
      </c>
      <c r="C46" s="5"/>
      <c r="D46" s="100"/>
      <c r="E46" s="6">
        <v>12</v>
      </c>
      <c r="F46" s="101"/>
      <c r="G46" s="5"/>
      <c r="H46" s="5"/>
      <c r="I46" s="34">
        <f>SUM(C46:D46)+MAX(E46,F46)+MAX(G46,H46)</f>
        <v>12</v>
      </c>
      <c r="J46" s="42" t="str">
        <f>IF(I46&gt;=90,"A",IF(I46&gt;=80,"B",IF(I46&gt;=70,"C",IF(I46&gt;=60,"D",IF(I46&gt;=50,"E",IF(I46=0,"-","F"))))))</f>
        <v>F</v>
      </c>
    </row>
    <row r="47" spans="1:11" ht="13.5" thickBot="1" x14ac:dyDescent="0.25">
      <c r="A47" s="41" t="s">
        <v>215</v>
      </c>
      <c r="B47" s="33" t="s">
        <v>247</v>
      </c>
      <c r="C47" s="5"/>
      <c r="D47" s="100"/>
      <c r="E47" s="6"/>
      <c r="F47" s="101">
        <v>11</v>
      </c>
      <c r="G47" s="5"/>
      <c r="H47" s="5">
        <v>9.5</v>
      </c>
      <c r="I47" s="34">
        <f>SUM(C47:D47)+MAX(E47,F47)+MAX(G47,H47)</f>
        <v>20.5</v>
      </c>
      <c r="J47" s="42" t="str">
        <f>IF(I47&gt;=90,"A",IF(I47&gt;=80,"B",IF(I47&gt;=70,"C",IF(I47&gt;=60,"D",IF(I47&gt;=50,"E",IF(I47=0,"-","F"))))))</f>
        <v>F</v>
      </c>
    </row>
    <row r="48" spans="1:11" ht="13.5" thickBot="1" x14ac:dyDescent="0.25">
      <c r="A48" s="41" t="s">
        <v>216</v>
      </c>
      <c r="B48" s="33" t="s">
        <v>248</v>
      </c>
      <c r="C48" s="5"/>
      <c r="D48" s="100"/>
      <c r="E48" s="6"/>
      <c r="F48" s="101">
        <v>30</v>
      </c>
      <c r="G48" s="5"/>
      <c r="H48" s="5">
        <v>15.5</v>
      </c>
      <c r="I48" s="34">
        <f>SUM(C48:D48)+MAX(E48,F48)+MAX(G48,H48)</f>
        <v>45.5</v>
      </c>
      <c r="J48" s="42" t="str">
        <f>IF(I48&gt;=90,"A",IF(I48&gt;=80,"B",IF(I48&gt;=70,"C",IF(I48&gt;=60,"D",IF(I48&gt;=50,"E",IF(I48=0,"-","F"))))))</f>
        <v>F</v>
      </c>
    </row>
    <row r="49" spans="1:10" ht="13.5" thickBot="1" x14ac:dyDescent="0.25">
      <c r="A49" s="41" t="s">
        <v>219</v>
      </c>
      <c r="B49" s="33" t="s">
        <v>251</v>
      </c>
      <c r="C49" s="5"/>
      <c r="D49" s="100"/>
      <c r="E49" s="6"/>
      <c r="F49" s="101"/>
      <c r="G49" s="5"/>
      <c r="H49" s="5"/>
      <c r="I49" s="34">
        <f>SUM(C49:D49)+MAX(E49,F49)+MAX(G49,H49)</f>
        <v>0</v>
      </c>
      <c r="J49" s="42" t="str">
        <f>IF(I49&gt;=90,"A",IF(I49&gt;=80,"B",IF(I49&gt;=70,"C",IF(I49&gt;=60,"D",IF(I49&gt;=50,"E",IF(I49=0,"-","F"))))))</f>
        <v>-</v>
      </c>
    </row>
    <row r="50" spans="1:10" ht="13.5" thickBot="1" x14ac:dyDescent="0.25">
      <c r="A50" s="41" t="s">
        <v>221</v>
      </c>
      <c r="B50" s="33" t="s">
        <v>254</v>
      </c>
      <c r="C50" s="5"/>
      <c r="D50" s="100"/>
      <c r="E50" s="6"/>
      <c r="F50" s="101"/>
      <c r="G50" s="5"/>
      <c r="H50" s="5"/>
      <c r="I50" s="34">
        <f>SUM(C50:D50)+MAX(E50,F50)+MAX(G50,H50)</f>
        <v>0</v>
      </c>
      <c r="J50" s="42" t="str">
        <f>IF(I50&gt;=90,"A",IF(I50&gt;=80,"B",IF(I50&gt;=70,"C",IF(I50&gt;=60,"D",IF(I50&gt;=50,"E",IF(I50=0,"-","F"))))))</f>
        <v>-</v>
      </c>
    </row>
    <row r="51" spans="1:10" ht="13.5" thickBot="1" x14ac:dyDescent="0.25">
      <c r="A51" s="41" t="s">
        <v>258</v>
      </c>
      <c r="B51" s="33" t="s">
        <v>290</v>
      </c>
      <c r="C51" s="5"/>
      <c r="D51" s="100"/>
      <c r="E51" s="6"/>
      <c r="F51" s="101">
        <v>19</v>
      </c>
      <c r="G51" s="5"/>
      <c r="H51" s="5">
        <v>23</v>
      </c>
      <c r="I51" s="34">
        <f>SUM(C51:D51)+MAX(E51,F51)+MAX(G51,H51)</f>
        <v>42</v>
      </c>
      <c r="J51" s="42" t="str">
        <f>IF(I51&gt;=90,"A",IF(I51&gt;=80,"B",IF(I51&gt;=70,"C",IF(I51&gt;=60,"D",IF(I51&gt;=50,"E",IF(I51=0,"-","F"))))))</f>
        <v>F</v>
      </c>
    </row>
    <row r="52" spans="1:10" ht="13.5" thickBot="1" x14ac:dyDescent="0.25">
      <c r="A52" s="41" t="s">
        <v>260</v>
      </c>
      <c r="B52" s="33" t="s">
        <v>292</v>
      </c>
      <c r="C52" s="5"/>
      <c r="D52" s="100"/>
      <c r="E52" s="6"/>
      <c r="F52" s="101"/>
      <c r="G52" s="5"/>
      <c r="H52" s="5"/>
      <c r="I52" s="34">
        <f>SUM(C52:D52)+MAX(E52,F52)+MAX(G52,H52)</f>
        <v>0</v>
      </c>
      <c r="J52" s="42" t="str">
        <f>IF(I52&gt;=90,"A",IF(I52&gt;=80,"B",IF(I52&gt;=70,"C",IF(I52&gt;=60,"D",IF(I52&gt;=50,"E",IF(I52=0,"-","F"))))))</f>
        <v>-</v>
      </c>
    </row>
    <row r="53" spans="1:10" ht="13.5" thickBot="1" x14ac:dyDescent="0.25">
      <c r="A53" s="41" t="s">
        <v>261</v>
      </c>
      <c r="B53" s="33" t="s">
        <v>293</v>
      </c>
      <c r="C53" s="5"/>
      <c r="D53" s="100">
        <v>6</v>
      </c>
      <c r="E53" s="6"/>
      <c r="F53" s="101">
        <v>0</v>
      </c>
      <c r="G53" s="5"/>
      <c r="H53" s="5"/>
      <c r="I53" s="34">
        <f>SUM(C53:D53)+MAX(E53,F53)+MAX(G53,H53)</f>
        <v>6</v>
      </c>
      <c r="J53" s="42" t="str">
        <f>IF(I53&gt;=90,"A",IF(I53&gt;=80,"B",IF(I53&gt;=70,"C",IF(I53&gt;=60,"D",IF(I53&gt;=50,"E",IF(I53=0,"-","F"))))))</f>
        <v>F</v>
      </c>
    </row>
    <row r="54" spans="1:10" ht="13.5" thickBot="1" x14ac:dyDescent="0.25">
      <c r="A54" s="41" t="s">
        <v>267</v>
      </c>
      <c r="B54" s="33" t="s">
        <v>299</v>
      </c>
      <c r="C54" s="5"/>
      <c r="D54" s="100"/>
      <c r="E54" s="6">
        <v>21</v>
      </c>
      <c r="F54" s="101"/>
      <c r="G54" s="5"/>
      <c r="H54" s="5">
        <v>8.75</v>
      </c>
      <c r="I54" s="34">
        <f>SUM(C54:D54)+MAX(E54,F54)+MAX(G54,H54)</f>
        <v>29.75</v>
      </c>
      <c r="J54" s="42" t="str">
        <f>IF(I54&gt;=90,"A",IF(I54&gt;=80,"B",IF(I54&gt;=70,"C",IF(I54&gt;=60,"D",IF(I54&gt;=50,"E",IF(I54=0,"-","F"))))))</f>
        <v>F</v>
      </c>
    </row>
    <row r="55" spans="1:10" ht="13.5" thickBot="1" x14ac:dyDescent="0.25">
      <c r="A55" s="41" t="s">
        <v>268</v>
      </c>
      <c r="B55" s="33" t="s">
        <v>300</v>
      </c>
      <c r="C55" s="5"/>
      <c r="D55" s="100"/>
      <c r="E55" s="6"/>
      <c r="F55" s="101">
        <v>22.5</v>
      </c>
      <c r="G55" s="5"/>
      <c r="H55" s="5">
        <v>17</v>
      </c>
      <c r="I55" s="34">
        <f>SUM(C55:D55)+MAX(E55,F55)+MAX(G55,H55)</f>
        <v>39.5</v>
      </c>
      <c r="J55" s="42" t="str">
        <f>IF(I55&gt;=90,"A",IF(I55&gt;=80,"B",IF(I55&gt;=70,"C",IF(I55&gt;=60,"D",IF(I55&gt;=50,"E",IF(I55=0,"-","F"))))))</f>
        <v>F</v>
      </c>
    </row>
    <row r="56" spans="1:10" ht="13.5" thickBot="1" x14ac:dyDescent="0.25">
      <c r="A56" s="41" t="s">
        <v>269</v>
      </c>
      <c r="B56" s="33" t="s">
        <v>301</v>
      </c>
      <c r="C56" s="5"/>
      <c r="D56" s="100"/>
      <c r="E56" s="6"/>
      <c r="F56" s="101"/>
      <c r="G56" s="5"/>
      <c r="H56" s="5"/>
      <c r="I56" s="34">
        <f>SUM(C56:D56)+MAX(E56,F56)+MAX(G56,H56)</f>
        <v>0</v>
      </c>
      <c r="J56" s="42" t="str">
        <f>IF(I56&gt;=90,"A",IF(I56&gt;=80,"B",IF(I56&gt;=70,"C",IF(I56&gt;=60,"D",IF(I56&gt;=50,"E",IF(I56=0,"-","F"))))))</f>
        <v>-</v>
      </c>
    </row>
    <row r="57" spans="1:10" ht="13.5" thickBot="1" x14ac:dyDescent="0.25">
      <c r="A57" s="41" t="s">
        <v>271</v>
      </c>
      <c r="B57" s="33" t="s">
        <v>303</v>
      </c>
      <c r="C57" s="5"/>
      <c r="D57" s="100">
        <v>6</v>
      </c>
      <c r="E57" s="6"/>
      <c r="F57" s="101">
        <v>6.5</v>
      </c>
      <c r="G57" s="5"/>
      <c r="H57" s="5"/>
      <c r="I57" s="34">
        <f>SUM(C57:D57)+MAX(E57,F57)+MAX(G57,H57)</f>
        <v>12.5</v>
      </c>
      <c r="J57" s="42" t="str">
        <f>IF(I57&gt;=90,"A",IF(I57&gt;=80,"B",IF(I57&gt;=70,"C",IF(I57&gt;=60,"D",IF(I57&gt;=50,"E",IF(I57=0,"-","F"))))))</f>
        <v>F</v>
      </c>
    </row>
    <row r="58" spans="1:10" ht="13.5" thickBot="1" x14ac:dyDescent="0.25">
      <c r="A58" s="150" t="s">
        <v>531</v>
      </c>
      <c r="B58" s="33" t="s">
        <v>472</v>
      </c>
      <c r="C58" s="5"/>
      <c r="D58" s="100">
        <v>10</v>
      </c>
      <c r="E58" s="6">
        <v>13</v>
      </c>
      <c r="F58" s="101"/>
      <c r="G58" s="5"/>
      <c r="H58" s="5">
        <v>14.75</v>
      </c>
      <c r="I58" s="34">
        <f>SUM(C58:D58)+MAX(E58,F58)+MAX(G58,H58)</f>
        <v>37.75</v>
      </c>
      <c r="J58" s="42" t="str">
        <f>IF(I58&gt;=90,"A",IF(I58&gt;=80,"B",IF(I58&gt;=70,"C",IF(I58&gt;=60,"D",IF(I58&gt;=50,"E",IF(I58=0,"-","F"))))))</f>
        <v>F</v>
      </c>
    </row>
    <row r="59" spans="1:10" ht="13.5" thickBot="1" x14ac:dyDescent="0.25">
      <c r="A59" s="41" t="s">
        <v>278</v>
      </c>
      <c r="B59" s="33" t="s">
        <v>310</v>
      </c>
      <c r="C59" s="5"/>
      <c r="D59" s="100"/>
      <c r="E59" s="6"/>
      <c r="F59" s="101">
        <v>2</v>
      </c>
      <c r="G59" s="5">
        <v>10</v>
      </c>
      <c r="H59" s="5"/>
      <c r="I59" s="34">
        <f>SUM(C59:D59)+MAX(E59,F59)+MAX(G59,H59)</f>
        <v>12</v>
      </c>
      <c r="J59" s="42" t="str">
        <f>IF(I59&gt;=90,"A",IF(I59&gt;=80,"B",IF(I59&gt;=70,"C",IF(I59&gt;=60,"D",IF(I59&gt;=50,"E",IF(I59=0,"-","F"))))))</f>
        <v>F</v>
      </c>
    </row>
    <row r="60" spans="1:10" ht="13.5" thickBot="1" x14ac:dyDescent="0.25">
      <c r="A60" s="41" t="s">
        <v>279</v>
      </c>
      <c r="B60" s="33" t="s">
        <v>311</v>
      </c>
      <c r="C60" s="5"/>
      <c r="D60" s="100"/>
      <c r="E60" s="6"/>
      <c r="F60" s="101">
        <v>14.5</v>
      </c>
      <c r="G60" s="5"/>
      <c r="H60" s="5"/>
      <c r="I60" s="34">
        <f>SUM(C60:D60)+MAX(E60,F60)+MAX(G60,H60)</f>
        <v>14.5</v>
      </c>
      <c r="J60" s="42" t="str">
        <f>IF(I60&gt;=90,"A",IF(I60&gt;=80,"B",IF(I60&gt;=70,"C",IF(I60&gt;=60,"D",IF(I60&gt;=50,"E",IF(I60=0,"-","F"))))))</f>
        <v>F</v>
      </c>
    </row>
    <row r="61" spans="1:10" ht="13.5" thickBot="1" x14ac:dyDescent="0.25">
      <c r="A61" s="41" t="s">
        <v>281</v>
      </c>
      <c r="B61" s="33" t="s">
        <v>313</v>
      </c>
      <c r="C61" s="5"/>
      <c r="D61" s="100"/>
      <c r="E61" s="6">
        <v>27</v>
      </c>
      <c r="F61" s="101"/>
      <c r="G61" s="5"/>
      <c r="H61" s="5">
        <v>5.5</v>
      </c>
      <c r="I61" s="34">
        <f>SUM(C61:D61)+MAX(E61,F61)+MAX(G61,H61)</f>
        <v>32.5</v>
      </c>
      <c r="J61" s="42" t="str">
        <f>IF(I61&gt;=90,"A",IF(I61&gt;=80,"B",IF(I61&gt;=70,"C",IF(I61&gt;=60,"D",IF(I61&gt;=50,"E",IF(I61=0,"-","F"))))))</f>
        <v>F</v>
      </c>
    </row>
    <row r="62" spans="1:10" ht="13.5" thickBot="1" x14ac:dyDescent="0.25">
      <c r="A62" s="41" t="s">
        <v>282</v>
      </c>
      <c r="B62" s="33" t="s">
        <v>314</v>
      </c>
      <c r="C62" s="5"/>
      <c r="D62" s="100">
        <v>6</v>
      </c>
      <c r="E62" s="6">
        <v>12.5</v>
      </c>
      <c r="F62" s="101"/>
      <c r="G62" s="5"/>
      <c r="H62" s="5">
        <v>8</v>
      </c>
      <c r="I62" s="34">
        <f>SUM(C62:D62)+MAX(E62,F62)+MAX(G62,H62)</f>
        <v>26.5</v>
      </c>
      <c r="J62" s="42" t="str">
        <f>IF(I62&gt;=90,"A",IF(I62&gt;=80,"B",IF(I62&gt;=70,"C",IF(I62&gt;=60,"D",IF(I62&gt;=50,"E",IF(I62=0,"-","F"))))))</f>
        <v>F</v>
      </c>
    </row>
    <row r="63" spans="1:10" ht="13.5" thickBot="1" x14ac:dyDescent="0.25">
      <c r="A63" s="41" t="s">
        <v>283</v>
      </c>
      <c r="B63" s="33" t="s">
        <v>315</v>
      </c>
      <c r="C63" s="5"/>
      <c r="D63" s="100">
        <v>6</v>
      </c>
      <c r="E63" s="6"/>
      <c r="F63" s="101">
        <v>8.5</v>
      </c>
      <c r="G63" s="5">
        <v>18.5</v>
      </c>
      <c r="H63" s="5"/>
      <c r="I63" s="34">
        <f>SUM(C63:D63)+MAX(E63,F63)+MAX(G63,H63)</f>
        <v>33</v>
      </c>
      <c r="J63" s="42" t="str">
        <f>IF(I63&gt;=90,"A",IF(I63&gt;=80,"B",IF(I63&gt;=70,"C",IF(I63&gt;=60,"D",IF(I63&gt;=50,"E",IF(I63=0,"-","F"))))))</f>
        <v>F</v>
      </c>
    </row>
    <row r="64" spans="1:10" ht="13.5" thickBot="1" x14ac:dyDescent="0.25">
      <c r="A64" s="41" t="s">
        <v>284</v>
      </c>
      <c r="B64" s="33" t="s">
        <v>316</v>
      </c>
      <c r="C64" s="5"/>
      <c r="D64" s="100"/>
      <c r="E64" s="6"/>
      <c r="F64" s="101">
        <v>0</v>
      </c>
      <c r="G64" s="5"/>
      <c r="H64" s="5">
        <v>8</v>
      </c>
      <c r="I64" s="34">
        <f>SUM(C64:D64)+MAX(E64,F64)+MAX(G64,H64)</f>
        <v>8</v>
      </c>
      <c r="J64" s="42" t="str">
        <f>IF(I64&gt;=90,"A",IF(I64&gt;=80,"B",IF(I64&gt;=70,"C",IF(I64&gt;=60,"D",IF(I64&gt;=50,"E",IF(I64=0,"-","F"))))))</f>
        <v>F</v>
      </c>
    </row>
    <row r="65" spans="1:12" ht="13.5" thickBot="1" x14ac:dyDescent="0.25">
      <c r="A65" s="41" t="s">
        <v>285</v>
      </c>
      <c r="B65" s="33" t="s">
        <v>317</v>
      </c>
      <c r="C65" s="5"/>
      <c r="D65" s="100">
        <v>7</v>
      </c>
      <c r="E65" s="6">
        <v>20</v>
      </c>
      <c r="F65" s="101"/>
      <c r="G65" s="98">
        <v>0</v>
      </c>
      <c r="H65" s="5">
        <v>13</v>
      </c>
      <c r="I65" s="34">
        <f>SUM(C65:D65)+MAX(E65,F65)+MAX(G65,H65)</f>
        <v>40</v>
      </c>
      <c r="J65" s="42" t="str">
        <f>IF(I65&gt;=90,"A",IF(I65&gt;=80,"B",IF(I65&gt;=70,"C",IF(I65&gt;=60,"D",IF(I65&gt;=50,"E",IF(I65=0,"-","F"))))))</f>
        <v>F</v>
      </c>
    </row>
    <row r="66" spans="1:12" ht="13.5" thickBot="1" x14ac:dyDescent="0.25">
      <c r="A66" s="41" t="s">
        <v>286</v>
      </c>
      <c r="B66" s="33" t="s">
        <v>318</v>
      </c>
      <c r="C66" s="5"/>
      <c r="D66" s="100"/>
      <c r="E66" s="6"/>
      <c r="F66" s="101">
        <v>16.5</v>
      </c>
      <c r="G66" s="5"/>
      <c r="H66" s="5">
        <v>10</v>
      </c>
      <c r="I66" s="34">
        <f>SUM(C66:D66)+MAX(E66,F66)+MAX(G66,H66)</f>
        <v>26.5</v>
      </c>
      <c r="J66" s="42" t="str">
        <f>IF(I66&gt;=90,"A",IF(I66&gt;=80,"B",IF(I66&gt;=70,"C",IF(I66&gt;=60,"D",IF(I66&gt;=50,"E",IF(I66=0,"-","F"))))))</f>
        <v>F</v>
      </c>
    </row>
    <row r="67" spans="1:12" ht="13.5" thickBot="1" x14ac:dyDescent="0.25">
      <c r="A67" s="150" t="s">
        <v>532</v>
      </c>
      <c r="B67" s="33" t="s">
        <v>506</v>
      </c>
      <c r="C67" s="5"/>
      <c r="D67" s="100"/>
      <c r="E67" s="6">
        <v>33.5</v>
      </c>
      <c r="F67" s="101"/>
      <c r="G67" s="5"/>
      <c r="H67" s="5">
        <v>13</v>
      </c>
      <c r="I67" s="34">
        <f>SUM(C67:D67)+MAX(E67,F67)+MAX(G67,H67)</f>
        <v>46.5</v>
      </c>
      <c r="J67" s="42" t="str">
        <f>IF(I67&gt;=90,"A",IF(I67&gt;=80,"B",IF(I67&gt;=70,"C",IF(I67&gt;=60,"D",IF(I67&gt;=50,"E",IF(I67=0,"-","F"))))))</f>
        <v>F</v>
      </c>
    </row>
    <row r="68" spans="1:12" ht="13.5" thickBot="1" x14ac:dyDescent="0.25">
      <c r="A68" s="41" t="s">
        <v>320</v>
      </c>
      <c r="B68" s="33" t="s">
        <v>353</v>
      </c>
      <c r="C68" s="5"/>
      <c r="D68" s="100"/>
      <c r="E68" s="6"/>
      <c r="F68" s="101">
        <v>0</v>
      </c>
      <c r="G68" s="5"/>
      <c r="H68" s="5"/>
      <c r="I68" s="34">
        <f>SUM(C68:D68)+MAX(E68,F68)+MAX(G68,H68)</f>
        <v>0</v>
      </c>
      <c r="J68" s="42" t="str">
        <f>IF(I68&gt;=90,"A",IF(I68&gt;=80,"B",IF(I68&gt;=70,"C",IF(I68&gt;=60,"D",IF(I68&gt;=50,"E",IF(I68=0,"-","F"))))))</f>
        <v>-</v>
      </c>
    </row>
    <row r="69" spans="1:12" ht="13.5" thickBot="1" x14ac:dyDescent="0.25">
      <c r="A69" s="41" t="s">
        <v>322</v>
      </c>
      <c r="B69" s="33" t="s">
        <v>355</v>
      </c>
      <c r="C69" s="5"/>
      <c r="D69" s="100"/>
      <c r="E69" s="6">
        <v>3</v>
      </c>
      <c r="F69" s="101"/>
      <c r="G69" s="5"/>
      <c r="H69" s="5"/>
      <c r="I69" s="34">
        <f>SUM(C69:D69)+MAX(E69,F69)+MAX(G69,H69)</f>
        <v>3</v>
      </c>
      <c r="J69" s="42" t="str">
        <f>IF(I69&gt;=90,"A",IF(I69&gt;=80,"B",IF(I69&gt;=70,"C",IF(I69&gt;=60,"D",IF(I69&gt;=50,"E",IF(I69=0,"-","F"))))))</f>
        <v>F</v>
      </c>
    </row>
    <row r="70" spans="1:12" ht="13.5" thickBot="1" x14ac:dyDescent="0.25">
      <c r="A70" s="150" t="s">
        <v>533</v>
      </c>
      <c r="B70" s="33" t="s">
        <v>498</v>
      </c>
      <c r="C70" s="5"/>
      <c r="D70" s="100"/>
      <c r="E70" s="6">
        <v>1.5</v>
      </c>
      <c r="F70" s="101"/>
      <c r="G70" s="5"/>
      <c r="H70" s="5">
        <v>15.75</v>
      </c>
      <c r="I70" s="34">
        <f>SUM(C70:D70)+MAX(E70,F70)+MAX(G70,H70)</f>
        <v>17.25</v>
      </c>
      <c r="J70" s="42" t="str">
        <f>IF(I70&gt;=90,"A",IF(I70&gt;=80,"B",IF(I70&gt;=70,"C",IF(I70&gt;=60,"D",IF(I70&gt;=50,"E",IF(I70=0,"-","F"))))))</f>
        <v>F</v>
      </c>
    </row>
    <row r="71" spans="1:12" ht="13.5" thickBot="1" x14ac:dyDescent="0.25">
      <c r="A71" s="41" t="s">
        <v>328</v>
      </c>
      <c r="B71" s="33" t="s">
        <v>361</v>
      </c>
      <c r="C71" s="5"/>
      <c r="D71" s="100"/>
      <c r="E71" s="6"/>
      <c r="F71" s="101">
        <v>11.5</v>
      </c>
      <c r="G71" s="5"/>
      <c r="H71" s="5">
        <v>18</v>
      </c>
      <c r="I71" s="34">
        <f>SUM(C71:D71)+MAX(E71,F71)+MAX(G71,H71)</f>
        <v>29.5</v>
      </c>
      <c r="J71" s="42" t="str">
        <f>IF(I71&gt;=90,"A",IF(I71&gt;=80,"B",IF(I71&gt;=70,"C",IF(I71&gt;=60,"D",IF(I71&gt;=50,"E",IF(I71=0,"-","F"))))))</f>
        <v>F</v>
      </c>
    </row>
    <row r="72" spans="1:12" ht="13.5" thickBot="1" x14ac:dyDescent="0.25">
      <c r="A72" s="150" t="s">
        <v>534</v>
      </c>
      <c r="B72" s="33" t="s">
        <v>517</v>
      </c>
      <c r="C72" s="5"/>
      <c r="D72" s="100"/>
      <c r="E72" s="6"/>
      <c r="F72" s="101">
        <v>12.5</v>
      </c>
      <c r="G72" s="5"/>
      <c r="H72" s="5"/>
      <c r="I72" s="34">
        <f>SUM(C72:D72)+MAX(E72,F72)+MAX(G72,H72)</f>
        <v>12.5</v>
      </c>
      <c r="J72" s="42" t="str">
        <f>IF(I72&gt;=90,"A",IF(I72&gt;=80,"B",IF(I72&gt;=70,"C",IF(I72&gt;=60,"D",IF(I72&gt;=50,"E",IF(I72=0,"-","F"))))))</f>
        <v>F</v>
      </c>
    </row>
    <row r="73" spans="1:12" ht="13.5" thickBot="1" x14ac:dyDescent="0.25">
      <c r="A73" s="41" t="s">
        <v>332</v>
      </c>
      <c r="B73" s="33" t="s">
        <v>365</v>
      </c>
      <c r="C73" s="5"/>
      <c r="D73" s="100"/>
      <c r="E73" s="6"/>
      <c r="F73" s="101">
        <v>14</v>
      </c>
      <c r="G73" s="5">
        <v>8</v>
      </c>
      <c r="H73" s="5"/>
      <c r="I73" s="34">
        <f>SUM(C73:D73)+MAX(E73,F73)+MAX(G73,H73)</f>
        <v>22</v>
      </c>
      <c r="J73" s="42" t="str">
        <f>IF(I73&gt;=90,"A",IF(I73&gt;=80,"B",IF(I73&gt;=70,"C",IF(I73&gt;=60,"D",IF(I73&gt;=50,"E",IF(I73=0,"-","F"))))))</f>
        <v>F</v>
      </c>
    </row>
    <row r="74" spans="1:12" ht="13.5" thickBot="1" x14ac:dyDescent="0.25">
      <c r="A74" s="41" t="s">
        <v>335</v>
      </c>
      <c r="B74" s="99" t="s">
        <v>368</v>
      </c>
      <c r="C74" s="100"/>
      <c r="D74" s="100"/>
      <c r="E74" s="101">
        <v>23</v>
      </c>
      <c r="F74" s="101"/>
      <c r="G74" s="100"/>
      <c r="H74" s="100">
        <v>6.5</v>
      </c>
      <c r="I74" s="102">
        <f>SUM(C74:D74)+MAX(E74,F74)+MAX(G74,H74)</f>
        <v>29.5</v>
      </c>
      <c r="J74" s="103" t="str">
        <f>IF(I74&gt;=90,"A",IF(I74&gt;=80,"B",IF(I74&gt;=70,"C",IF(I74&gt;=60,"D",IF(I74&gt;=50,"E",IF(I74=0,"-","F"))))))</f>
        <v>F</v>
      </c>
      <c r="K74" s="104"/>
    </row>
    <row r="75" spans="1:12" ht="13.5" thickBot="1" x14ac:dyDescent="0.25">
      <c r="A75" s="150" t="s">
        <v>535</v>
      </c>
      <c r="B75" s="33" t="s">
        <v>482</v>
      </c>
      <c r="C75" s="5"/>
      <c r="D75" s="100"/>
      <c r="E75" s="6">
        <v>8.5</v>
      </c>
      <c r="F75" s="101"/>
      <c r="G75" s="5"/>
      <c r="H75" s="5"/>
      <c r="I75" s="34">
        <f>SUM(C75:D75)+MAX(E75,F75)+MAX(G75,H75)</f>
        <v>8.5</v>
      </c>
      <c r="J75" s="42" t="str">
        <f>IF(I75&gt;=90,"A",IF(I75&gt;=80,"B",IF(I75&gt;=70,"C",IF(I75&gt;=60,"D",IF(I75&gt;=50,"E",IF(I75=0,"-","F"))))))</f>
        <v>F</v>
      </c>
    </row>
    <row r="76" spans="1:12" ht="13.5" thickBot="1" x14ac:dyDescent="0.25">
      <c r="A76" s="41" t="s">
        <v>337</v>
      </c>
      <c r="B76" s="33" t="s">
        <v>370</v>
      </c>
      <c r="C76" s="5"/>
      <c r="D76" s="100">
        <v>7</v>
      </c>
      <c r="E76" s="6"/>
      <c r="F76" s="101">
        <v>4</v>
      </c>
      <c r="G76" s="5"/>
      <c r="H76" s="5">
        <v>6</v>
      </c>
      <c r="I76" s="34">
        <f>SUM(C76:D76)+MAX(E76,F76)+MAX(G76,H76)</f>
        <v>17</v>
      </c>
      <c r="J76" s="42" t="str">
        <f>IF(I76&gt;=90,"A",IF(I76&gt;=80,"B",IF(I76&gt;=70,"C",IF(I76&gt;=60,"D",IF(I76&gt;=50,"E",IF(I76=0,"-","F"))))))</f>
        <v>F</v>
      </c>
    </row>
    <row r="77" spans="1:12" ht="13.5" thickBot="1" x14ac:dyDescent="0.25">
      <c r="A77" s="70" t="s">
        <v>341</v>
      </c>
      <c r="B77" s="33" t="s">
        <v>374</v>
      </c>
      <c r="C77" s="5"/>
      <c r="D77" s="100">
        <v>5</v>
      </c>
      <c r="E77" s="6"/>
      <c r="F77" s="101">
        <v>3</v>
      </c>
      <c r="G77" s="5"/>
      <c r="H77" s="5">
        <v>7</v>
      </c>
      <c r="I77" s="34">
        <f>SUM(C77:D77)+MAX(E77,F77)+MAX(G77,H77)</f>
        <v>15</v>
      </c>
      <c r="J77" s="42" t="str">
        <f>IF(I77&gt;=90,"A",IF(I77&gt;=80,"B",IF(I77&gt;=70,"C",IF(I77&gt;=60,"D",IF(I77&gt;=50,"E",IF(I77=0,"-","F"))))))</f>
        <v>F</v>
      </c>
    </row>
    <row r="78" spans="1:12" ht="13.5" thickBot="1" x14ac:dyDescent="0.25">
      <c r="A78" s="41" t="s">
        <v>342</v>
      </c>
      <c r="B78" s="33" t="s">
        <v>375</v>
      </c>
      <c r="C78" s="5"/>
      <c r="D78" s="100">
        <v>5</v>
      </c>
      <c r="E78" s="6"/>
      <c r="F78" s="101">
        <v>13</v>
      </c>
      <c r="G78" s="5"/>
      <c r="H78" s="106">
        <v>15.75</v>
      </c>
      <c r="I78" s="34">
        <f>SUM(C78:D78)+MAX(E78,F78)+MAX(G78,H78)</f>
        <v>33.75</v>
      </c>
      <c r="J78" s="42" t="str">
        <f>IF(I78&gt;=90,"A",IF(I78&gt;=80,"B",IF(I78&gt;=70,"C",IF(I78&gt;=60,"D",IF(I78&gt;=50,"E",IF(I78=0,"-","F"))))))</f>
        <v>F</v>
      </c>
      <c r="K78" s="105" t="s">
        <v>523</v>
      </c>
      <c r="L78" s="105"/>
    </row>
    <row r="79" spans="1:12" ht="13.5" thickBot="1" x14ac:dyDescent="0.25">
      <c r="A79" s="41" t="s">
        <v>344</v>
      </c>
      <c r="B79" s="33" t="s">
        <v>377</v>
      </c>
      <c r="C79" s="5"/>
      <c r="D79" s="100"/>
      <c r="E79" s="6">
        <v>20</v>
      </c>
      <c r="F79" s="101"/>
      <c r="G79" s="5"/>
      <c r="H79" s="5">
        <v>17</v>
      </c>
      <c r="I79" s="34">
        <f>SUM(C79:D79)+MAX(E79,F79)+MAX(G79,H79)</f>
        <v>37</v>
      </c>
      <c r="J79" s="42" t="str">
        <f>IF(I79&gt;=90,"A",IF(I79&gt;=80,"B",IF(I79&gt;=70,"C",IF(I79&gt;=60,"D",IF(I79&gt;=50,"E",IF(I79=0,"-","F"))))))</f>
        <v>F</v>
      </c>
    </row>
    <row r="80" spans="1:12" ht="13.5" thickBot="1" x14ac:dyDescent="0.25">
      <c r="A80" s="41" t="s">
        <v>346</v>
      </c>
      <c r="B80" s="33" t="s">
        <v>379</v>
      </c>
      <c r="C80" s="5"/>
      <c r="D80" s="100"/>
      <c r="E80" s="6"/>
      <c r="F80" s="101"/>
      <c r="G80" s="5"/>
      <c r="H80" s="5"/>
      <c r="I80" s="34">
        <f>SUM(C80:D80)+MAX(E80,F80)+MAX(G80,H80)</f>
        <v>0</v>
      </c>
      <c r="J80" s="42" t="str">
        <f>IF(I80&gt;=90,"A",IF(I80&gt;=80,"B",IF(I80&gt;=70,"C",IF(I80&gt;=60,"D",IF(I80&gt;=50,"E",IF(I80=0,"-","F"))))))</f>
        <v>-</v>
      </c>
    </row>
    <row r="81" spans="1:11" ht="13.5" thickBot="1" x14ac:dyDescent="0.25">
      <c r="A81" s="150" t="s">
        <v>541</v>
      </c>
      <c r="B81" s="151" t="s">
        <v>539</v>
      </c>
      <c r="C81" s="76"/>
      <c r="D81" s="154"/>
      <c r="E81" s="76"/>
      <c r="F81" s="154"/>
      <c r="G81" s="76"/>
      <c r="H81" s="76"/>
      <c r="I81" s="34">
        <f>SUM(C81:D81)+MAX(E81,F81)+MAX(G81,H81)</f>
        <v>0</v>
      </c>
      <c r="J81" s="42" t="str">
        <f>IF(I81&gt;=90,"A",IF(I81&gt;=80,"B",IF(I81&gt;=70,"C",IF(I81&gt;=60,"D",IF(I81&gt;=50,"E",IF(I81=0,"-","F"))))))</f>
        <v>-</v>
      </c>
    </row>
    <row r="82" spans="1:11" ht="13.5" thickBot="1" x14ac:dyDescent="0.25">
      <c r="A82" s="150" t="s">
        <v>542</v>
      </c>
      <c r="B82" s="151" t="s">
        <v>540</v>
      </c>
      <c r="C82" s="76"/>
      <c r="D82" s="154"/>
      <c r="E82" s="76"/>
      <c r="F82" s="154"/>
      <c r="G82" s="76"/>
      <c r="H82" s="76"/>
      <c r="I82" s="34">
        <f>SUM(C82:D82)+MAX(E82,F82)+MAX(G82,H82)</f>
        <v>0</v>
      </c>
      <c r="J82" s="42" t="str">
        <f>IF(I82&gt;=90,"A",IF(I82&gt;=80,"B",IF(I82&gt;=70,"C",IF(I82&gt;=60,"D",IF(I82&gt;=50,"E",IF(I82=0,"-","F"))))))</f>
        <v>-</v>
      </c>
    </row>
    <row r="83" spans="1:11" ht="13.5" thickBot="1" x14ac:dyDescent="0.25">
      <c r="A83" s="41" t="s">
        <v>350</v>
      </c>
      <c r="B83" s="33" t="s">
        <v>383</v>
      </c>
      <c r="C83" s="5"/>
      <c r="D83" s="100"/>
      <c r="E83" s="6">
        <v>0</v>
      </c>
      <c r="F83" s="101"/>
      <c r="G83" s="5"/>
      <c r="H83" s="5"/>
      <c r="I83" s="34">
        <f>SUM(C83:D83)+MAX(E83,F83)+MAX(G83,H83)</f>
        <v>0</v>
      </c>
      <c r="J83" s="42" t="str">
        <f>IF(I83&gt;=90,"A",IF(I83&gt;=80,"B",IF(I83&gt;=70,"C",IF(I83&gt;=60,"D",IF(I83&gt;=50,"E",IF(I83=0,"-","F"))))))</f>
        <v>-</v>
      </c>
    </row>
    <row r="84" spans="1:11" ht="13.5" thickBot="1" x14ac:dyDescent="0.25">
      <c r="A84" s="41" t="s">
        <v>386</v>
      </c>
      <c r="B84" s="33" t="s">
        <v>421</v>
      </c>
      <c r="C84" s="5"/>
      <c r="D84" s="100"/>
      <c r="E84" s="6">
        <v>30</v>
      </c>
      <c r="F84" s="101"/>
      <c r="G84" s="5"/>
      <c r="H84" s="5"/>
      <c r="I84" s="34">
        <f>SUM(C84:D84)+MAX(E84,F84)+MAX(G84,H84)</f>
        <v>30</v>
      </c>
      <c r="J84" s="42" t="str">
        <f>IF(I84&gt;=90,"A",IF(I84&gt;=80,"B",IF(I84&gt;=70,"C",IF(I84&gt;=60,"D",IF(I84&gt;=50,"E",IF(I84=0,"-","F"))))))</f>
        <v>F</v>
      </c>
      <c r="K84" s="1" t="s">
        <v>518</v>
      </c>
    </row>
    <row r="85" spans="1:11" ht="13.5" thickBot="1" x14ac:dyDescent="0.25">
      <c r="A85" s="41" t="s">
        <v>391</v>
      </c>
      <c r="B85" s="33" t="s">
        <v>426</v>
      </c>
      <c r="C85" s="5"/>
      <c r="D85" s="100"/>
      <c r="E85" s="6"/>
      <c r="F85" s="101">
        <v>0</v>
      </c>
      <c r="G85" s="5"/>
      <c r="H85" s="5"/>
      <c r="I85" s="34">
        <f>SUM(C85:D85)+MAX(E85,F85)+MAX(G85,H85)</f>
        <v>0</v>
      </c>
      <c r="J85" s="42" t="str">
        <f>IF(I85&gt;=90,"A",IF(I85&gt;=80,"B",IF(I85&gt;=70,"C",IF(I85&gt;=60,"D",IF(I85&gt;=50,"E",IF(I85=0,"-","F"))))))</f>
        <v>-</v>
      </c>
    </row>
    <row r="86" spans="1:11" ht="13.5" thickBot="1" x14ac:dyDescent="0.25">
      <c r="A86" s="150" t="s">
        <v>543</v>
      </c>
      <c r="B86" s="151" t="s">
        <v>519</v>
      </c>
      <c r="C86" s="76"/>
      <c r="D86" s="154"/>
      <c r="E86" s="76"/>
      <c r="F86" s="154"/>
      <c r="G86" s="76"/>
      <c r="H86" s="76"/>
      <c r="I86" s="34">
        <f>SUM(C86:D86)+MAX(E86,F86)+MAX(G86,H86)</f>
        <v>0</v>
      </c>
      <c r="J86" s="42" t="str">
        <f>IF(I86&gt;=90,"A",IF(I86&gt;=80,"B",IF(I86&gt;=70,"C",IF(I86&gt;=60,"D",IF(I86&gt;=50,"E",IF(I86=0,"-","F"))))))</f>
        <v>-</v>
      </c>
    </row>
    <row r="87" spans="1:11" ht="13.5" thickBot="1" x14ac:dyDescent="0.25">
      <c r="A87" s="41" t="s">
        <v>396</v>
      </c>
      <c r="B87" s="33" t="s">
        <v>431</v>
      </c>
      <c r="C87" s="5"/>
      <c r="D87" s="100">
        <v>6</v>
      </c>
      <c r="E87" s="6"/>
      <c r="F87" s="101">
        <v>13.5</v>
      </c>
      <c r="G87" s="5"/>
      <c r="H87" s="5">
        <v>12.75</v>
      </c>
      <c r="I87" s="34">
        <f>SUM(C87:D87)+MAX(E87,F87)+MAX(G87,H87)</f>
        <v>32.25</v>
      </c>
      <c r="J87" s="42" t="str">
        <f>IF(I87&gt;=90,"A",IF(I87&gt;=80,"B",IF(I87&gt;=70,"C",IF(I87&gt;=60,"D",IF(I87&gt;=50,"E",IF(I87=0,"-","F"))))))</f>
        <v>F</v>
      </c>
    </row>
    <row r="88" spans="1:11" ht="13.5" thickBot="1" x14ac:dyDescent="0.25">
      <c r="A88" s="41" t="s">
        <v>402</v>
      </c>
      <c r="B88" s="33" t="s">
        <v>437</v>
      </c>
      <c r="C88" s="5"/>
      <c r="D88" s="100">
        <v>6</v>
      </c>
      <c r="E88" s="6">
        <v>25</v>
      </c>
      <c r="F88" s="101"/>
      <c r="G88" s="5"/>
      <c r="H88" s="5">
        <v>9.75</v>
      </c>
      <c r="I88" s="34">
        <f>SUM(C88:D88)+MAX(E88,F88)+MAX(G88,H88)</f>
        <v>40.75</v>
      </c>
      <c r="J88" s="42" t="str">
        <f>IF(I88&gt;=90,"A",IF(I88&gt;=80,"B",IF(I88&gt;=70,"C",IF(I88&gt;=60,"D",IF(I88&gt;=50,"E",IF(I88=0,"-","F"))))))</f>
        <v>F</v>
      </c>
    </row>
    <row r="89" spans="1:11" ht="13.5" thickBot="1" x14ac:dyDescent="0.25">
      <c r="A89" s="41" t="s">
        <v>403</v>
      </c>
      <c r="B89" s="33" t="s">
        <v>438</v>
      </c>
      <c r="C89" s="5"/>
      <c r="D89" s="100"/>
      <c r="E89" s="6">
        <v>15</v>
      </c>
      <c r="F89" s="101"/>
      <c r="G89" s="5"/>
      <c r="H89" s="5"/>
      <c r="I89" s="34">
        <f>SUM(C89:D89)+MAX(E89,F89)+MAX(G89,H89)</f>
        <v>15</v>
      </c>
      <c r="J89" s="42" t="str">
        <f>IF(I89&gt;=90,"A",IF(I89&gt;=80,"B",IF(I89&gt;=70,"C",IF(I89&gt;=60,"D",IF(I89&gt;=50,"E",IF(I89=0,"-","F"))))))</f>
        <v>F</v>
      </c>
    </row>
    <row r="90" spans="1:11" ht="13.5" thickBot="1" x14ac:dyDescent="0.25">
      <c r="A90" s="150" t="s">
        <v>536</v>
      </c>
      <c r="B90" s="33" t="s">
        <v>504</v>
      </c>
      <c r="C90" s="5"/>
      <c r="D90" s="100">
        <v>10</v>
      </c>
      <c r="E90" s="6"/>
      <c r="F90" s="101">
        <v>1.5</v>
      </c>
      <c r="G90" s="5"/>
      <c r="H90" s="5">
        <v>6</v>
      </c>
      <c r="I90" s="34">
        <f>SUM(C90:D90)+MAX(E90,F90)+MAX(G90,H90)</f>
        <v>17.5</v>
      </c>
      <c r="J90" s="42" t="str">
        <f>IF(I90&gt;=90,"A",IF(I90&gt;=80,"B",IF(I90&gt;=70,"C",IF(I90&gt;=60,"D",IF(I90&gt;=50,"E",IF(I90=0,"-","F"))))))</f>
        <v>F</v>
      </c>
    </row>
    <row r="91" spans="1:11" ht="13.5" thickBot="1" x14ac:dyDescent="0.25">
      <c r="A91" s="41" t="s">
        <v>407</v>
      </c>
      <c r="B91" s="33" t="s">
        <v>442</v>
      </c>
      <c r="C91" s="5"/>
      <c r="D91" s="100"/>
      <c r="E91" s="6"/>
      <c r="F91" s="101"/>
      <c r="G91" s="5"/>
      <c r="H91" s="5"/>
      <c r="I91" s="34">
        <f>SUM(C91:D91)+MAX(E91,F91)+MAX(G91,H91)</f>
        <v>0</v>
      </c>
      <c r="J91" s="42" t="str">
        <f>IF(I91&gt;=90,"A",IF(I91&gt;=80,"B",IF(I91&gt;=70,"C",IF(I91&gt;=60,"D",IF(I91&gt;=50,"E",IF(I91=0,"-","F"))))))</f>
        <v>-</v>
      </c>
    </row>
    <row r="92" spans="1:11" ht="13.5" thickBot="1" x14ac:dyDescent="0.25">
      <c r="A92" s="41" t="s">
        <v>411</v>
      </c>
      <c r="B92" s="33" t="s">
        <v>446</v>
      </c>
      <c r="C92" s="5"/>
      <c r="D92" s="100"/>
      <c r="E92" s="6"/>
      <c r="F92" s="101"/>
      <c r="G92" s="5"/>
      <c r="H92" s="5"/>
      <c r="I92" s="34">
        <f>SUM(C92:D92)+MAX(E92,F92)+MAX(G92,H92)</f>
        <v>0</v>
      </c>
      <c r="J92" s="42" t="str">
        <f>IF(I92&gt;=90,"A",IF(I92&gt;=80,"B",IF(I92&gt;=70,"C",IF(I92&gt;=60,"D",IF(I92&gt;=50,"E",IF(I92=0,"-","F"))))))</f>
        <v>-</v>
      </c>
    </row>
    <row r="93" spans="1:11" ht="13.5" thickBot="1" x14ac:dyDescent="0.25">
      <c r="A93" s="41" t="s">
        <v>413</v>
      </c>
      <c r="B93" s="75" t="s">
        <v>448</v>
      </c>
      <c r="C93" s="76"/>
      <c r="D93" s="154">
        <v>10</v>
      </c>
      <c r="E93" s="76"/>
      <c r="F93" s="154">
        <v>12.5</v>
      </c>
      <c r="G93" s="76"/>
      <c r="H93" s="76">
        <v>15</v>
      </c>
      <c r="I93" s="34">
        <f>SUM(C93:D93)+MAX(E93,F93)+MAX(G93,H93)</f>
        <v>37.5</v>
      </c>
      <c r="J93" s="42" t="str">
        <f>IF(I93&gt;=90,"A",IF(I93&gt;=80,"B",IF(I93&gt;=70,"C",IF(I93&gt;=60,"D",IF(I93&gt;=50,"E",IF(I93=0,"-","F"))))))</f>
        <v>F</v>
      </c>
    </row>
    <row r="94" spans="1:11" ht="13.5" thickBot="1" x14ac:dyDescent="0.25">
      <c r="A94" s="150" t="s">
        <v>537</v>
      </c>
      <c r="B94" s="75" t="s">
        <v>480</v>
      </c>
      <c r="C94" s="76"/>
      <c r="D94" s="154">
        <v>10</v>
      </c>
      <c r="E94" s="76">
        <v>14.5</v>
      </c>
      <c r="F94" s="154"/>
      <c r="G94" s="76"/>
      <c r="H94" s="76">
        <v>17</v>
      </c>
      <c r="I94" s="34">
        <f>SUM(C94:D94)+MAX(E94,F94)+MAX(G94,H94)</f>
        <v>41.5</v>
      </c>
      <c r="J94" s="42" t="str">
        <f>IF(I94&gt;=90,"A",IF(I94&gt;=80,"B",IF(I94&gt;=70,"C",IF(I94&gt;=60,"D",IF(I94&gt;=50,"E",IF(I94=0,"-","F"))))))</f>
        <v>F</v>
      </c>
    </row>
    <row r="95" spans="1:11" ht="13.5" thickBot="1" x14ac:dyDescent="0.25">
      <c r="A95" s="158" t="s">
        <v>538</v>
      </c>
      <c r="B95" s="159" t="s">
        <v>522</v>
      </c>
      <c r="C95" s="154"/>
      <c r="D95" s="154"/>
      <c r="E95" s="154"/>
      <c r="F95" s="154"/>
      <c r="G95" s="154"/>
      <c r="H95" s="154">
        <v>16.25</v>
      </c>
      <c r="I95" s="34">
        <f>SUM(C95:D95)+MAX(E95,F95)+MAX(G95,H95)</f>
        <v>16.25</v>
      </c>
      <c r="J95" s="42" t="str">
        <f>IF(I95&gt;=90,"A",IF(I95&gt;=80,"B",IF(I95&gt;=70,"C",IF(I95&gt;=60,"D",IF(I95&gt;=50,"E",IF(I95=0,"-","F"))))))</f>
        <v>F</v>
      </c>
    </row>
    <row r="96" spans="1:11" ht="13.5" thickBot="1" x14ac:dyDescent="0.25">
      <c r="A96" s="41" t="s">
        <v>418</v>
      </c>
      <c r="B96" s="75" t="s">
        <v>453</v>
      </c>
      <c r="C96" s="76"/>
      <c r="D96" s="154"/>
      <c r="E96" s="76"/>
      <c r="F96" s="154">
        <v>17</v>
      </c>
      <c r="G96" s="76"/>
      <c r="H96" s="76">
        <v>13</v>
      </c>
      <c r="I96" s="34">
        <f>SUM(C96:D96)+MAX(E96,F96)+MAX(G96,H96)</f>
        <v>30</v>
      </c>
      <c r="J96" s="42" t="str">
        <f>IF(I96&gt;=90,"A",IF(I96&gt;=80,"B",IF(I96&gt;=70,"C",IF(I96&gt;=60,"D",IF(I96&gt;=50,"E",IF(I96=0,"-","F"))))))</f>
        <v>F</v>
      </c>
    </row>
    <row r="97" spans="1:10" x14ac:dyDescent="0.2">
      <c r="A97" s="41" t="s">
        <v>456</v>
      </c>
      <c r="B97" s="75" t="s">
        <v>459</v>
      </c>
      <c r="C97" s="76"/>
      <c r="D97" s="154"/>
      <c r="E97" s="76"/>
      <c r="F97" s="154">
        <v>9.5</v>
      </c>
      <c r="G97" s="76">
        <v>9</v>
      </c>
      <c r="H97" s="76"/>
      <c r="I97" s="34">
        <f>SUM(C97:D97)+MAX(E97,F97)+MAX(G97,H97)</f>
        <v>18.5</v>
      </c>
      <c r="J97" s="42" t="str">
        <f>IF(I97&gt;=90,"A",IF(I97&gt;=80,"B",IF(I97&gt;=70,"C",IF(I97&gt;=60,"D",IF(I97&gt;=50,"E",IF(I97=0,"-","F"))))))</f>
        <v>F</v>
      </c>
    </row>
  </sheetData>
  <sheetProtection formatCells="0" formatColumns="0" formatRows="0" insertColumns="0" insertRows="0" insertHyperlinks="0" deleteColumns="0" deleteRows="0" selectLockedCells="1" sort="0" autoFilter="0" pivotTables="0"/>
  <dataConsolidate/>
  <mergeCells count="8">
    <mergeCell ref="A1:H1"/>
    <mergeCell ref="I1:J2"/>
    <mergeCell ref="C6:H6"/>
    <mergeCell ref="G7:H7"/>
    <mergeCell ref="I6:I8"/>
    <mergeCell ref="J6:J8"/>
    <mergeCell ref="E7:F7"/>
    <mergeCell ref="A2:H2"/>
  </mergeCells>
  <phoneticPr fontId="3" type="noConversion"/>
  <conditionalFormatting sqref="I9:I97">
    <cfRule type="cellIs" dxfId="5" priority="4" stopIfTrue="1" operator="equal">
      <formula>50</formula>
    </cfRule>
    <cfRule type="cellIs" dxfId="4" priority="17" stopIfTrue="1" operator="lessThan">
      <formula>50</formula>
    </cfRule>
    <cfRule type="cellIs" dxfId="3" priority="18" stopIfTrue="1" operator="greaterThan">
      <formula>50</formula>
    </cfRule>
  </conditionalFormatting>
  <printOptions horizontalCentered="1"/>
  <pageMargins left="0.39370078740157499" right="0.39370078740157499" top="0.39370078740157499" bottom="0.88740157480314996" header="0.39370078740157499" footer="0.39370078740157499"/>
  <pageSetup paperSize="9" scale="110" orientation="landscape" r:id="rId1"/>
  <headerFooter alignWithMargins="0">
    <oddFooter>&amp;LDATUM:  &amp;D&amp;CStrana &amp;P/&amp;N&amp;RPredmetni nastavnik:    __________________</oddFooter>
  </headerFooter>
  <rowBreaks count="1" manualBreakCount="1">
    <brk id="34" max="2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0"/>
  <sheetViews>
    <sheetView showGridLines="0" showRowColHeaders="0" showZeros="0" zoomScale="115" zoomScaleNormal="115" zoomScaleSheetLayoutView="115" workbookViewId="0">
      <pane ySplit="9" topLeftCell="A10" activePane="bottomLeft" state="frozen"/>
      <selection pane="bottomLeft" activeCell="D4" sqref="D4"/>
    </sheetView>
  </sheetViews>
  <sheetFormatPr defaultRowHeight="12.75" x14ac:dyDescent="0.2"/>
  <cols>
    <col min="1" max="1" width="14.85546875" style="64" customWidth="1"/>
    <col min="2" max="2" width="31.140625" style="65" customWidth="1"/>
    <col min="3" max="3" width="14.7109375" style="66" customWidth="1"/>
    <col min="4" max="4" width="15.7109375" style="62" customWidth="1"/>
    <col min="5" max="5" width="18.28515625" style="66" customWidth="1"/>
    <col min="6" max="6" width="8.28515625" style="60" customWidth="1"/>
    <col min="7" max="16384" width="9.140625" style="62"/>
  </cols>
  <sheetData>
    <row r="1" spans="1:6" s="50" customFormat="1" ht="18.75" customHeight="1" x14ac:dyDescent="0.3">
      <c r="A1" s="44" t="s">
        <v>5</v>
      </c>
      <c r="B1" s="45"/>
      <c r="C1" s="46"/>
      <c r="D1" s="47"/>
      <c r="E1" s="48"/>
      <c r="F1" s="49"/>
    </row>
    <row r="2" spans="1:6" s="56" customFormat="1" x14ac:dyDescent="0.2">
      <c r="A2" s="51"/>
      <c r="B2" s="52"/>
      <c r="C2" s="53"/>
      <c r="D2" s="54"/>
      <c r="E2" s="55"/>
    </row>
    <row r="3" spans="1:6" s="56" customFormat="1" x14ac:dyDescent="0.2">
      <c r="A3" s="57" t="str">
        <f>Evidencija!A3</f>
        <v>STUDIJSKI PROGRAM: Primijenjene studije menadžmenta</v>
      </c>
      <c r="B3" s="52"/>
      <c r="C3" s="54"/>
      <c r="D3" s="54"/>
      <c r="E3" s="55"/>
    </row>
    <row r="4" spans="1:6" s="56" customFormat="1" x14ac:dyDescent="0.2">
      <c r="A4" s="51" t="e">
        <f>Evidencija!#REF!</f>
        <v>#REF!</v>
      </c>
      <c r="B4" s="52"/>
      <c r="D4" s="54" t="e">
        <f>Evidencija!#REF!</f>
        <v>#REF!</v>
      </c>
      <c r="E4" s="55"/>
    </row>
    <row r="5" spans="1:6" s="56" customFormat="1" x14ac:dyDescent="0.2">
      <c r="A5" s="57" t="str">
        <f>Evidencija!A4</f>
        <v>PREDMET: RAČUNOVODSTVO</v>
      </c>
      <c r="B5" s="52"/>
      <c r="D5" s="54" t="e">
        <f>Evidencija!#REF!</f>
        <v>#REF!</v>
      </c>
      <c r="E5" s="55"/>
    </row>
    <row r="6" spans="1:6" s="56" customFormat="1" ht="13.5" thickBot="1" x14ac:dyDescent="0.25">
      <c r="A6" s="58"/>
      <c r="B6" s="59"/>
      <c r="C6" s="53"/>
      <c r="D6" s="54"/>
      <c r="E6" s="55"/>
      <c r="F6" s="49"/>
    </row>
    <row r="7" spans="1:6" s="60" customFormat="1" ht="12.75" customHeight="1" thickBot="1" x14ac:dyDescent="0.25">
      <c r="A7" s="126" t="s">
        <v>6</v>
      </c>
      <c r="B7" s="129" t="s">
        <v>11</v>
      </c>
      <c r="C7" s="134" t="s">
        <v>7</v>
      </c>
      <c r="D7" s="135"/>
      <c r="E7" s="123" t="s">
        <v>8</v>
      </c>
    </row>
    <row r="8" spans="1:6" s="61" customFormat="1" ht="12.75" customHeight="1" thickBot="1" x14ac:dyDescent="0.25">
      <c r="A8" s="127"/>
      <c r="B8" s="130"/>
      <c r="C8" s="132" t="s">
        <v>9</v>
      </c>
      <c r="D8" s="133" t="s">
        <v>10</v>
      </c>
      <c r="E8" s="124"/>
    </row>
    <row r="9" spans="1:6" s="61" customFormat="1" ht="13.5" customHeight="1" thickBot="1" x14ac:dyDescent="0.25">
      <c r="A9" s="128"/>
      <c r="B9" s="131"/>
      <c r="C9" s="132"/>
      <c r="D9" s="133"/>
      <c r="E9" s="125"/>
    </row>
    <row r="10" spans="1:6" x14ac:dyDescent="0.2">
      <c r="A10" s="36" t="str">
        <f>Evidencija!A9</f>
        <v>103 / 16</v>
      </c>
      <c r="B10" s="37" t="str">
        <f>Evidencija!B9</f>
        <v>Čogurić Andrea</v>
      </c>
      <c r="C10" s="38" t="str">
        <f>IF(SUM(Evidencija!C9:F9)=0,"-",SUM(Evidencija!#REF!:Evidencija!#REF!)+MAX(Evidencija!E9:F9)+MAX(Evidencija!#REF!))</f>
        <v>-</v>
      </c>
      <c r="D10" s="39" t="str">
        <f>IF(SUM(Evidencija!G9:H9)=0,"-",MAX(Evidencija!G9:H9))</f>
        <v>-</v>
      </c>
      <c r="E10" s="40" t="str">
        <f>Evidencija!J9</f>
        <v>-</v>
      </c>
      <c r="F10" s="62"/>
    </row>
    <row r="11" spans="1:6" x14ac:dyDescent="0.2">
      <c r="A11" s="36" t="str">
        <f>Evidencija!A10</f>
        <v>107 / 16</v>
      </c>
      <c r="B11" s="37" t="str">
        <f>Evidencija!B10</f>
        <v>Merdović Milena</v>
      </c>
      <c r="C11" s="38" t="e">
        <f>IF(SUM(Evidencija!C10:F10)=0,"-",SUM(Evidencija!#REF!:Evidencija!#REF!)+MAX(Evidencija!E10:F10)+MAX(Evidencija!#REF!))</f>
        <v>#REF!</v>
      </c>
      <c r="D11" s="39">
        <f>IF(SUM(Evidencija!G10:H10)=0,"-",MAX(Evidencija!G10:H10))</f>
        <v>11.75</v>
      </c>
      <c r="E11" s="40" t="str">
        <f>Evidencija!J10</f>
        <v>F</v>
      </c>
      <c r="F11" s="62"/>
    </row>
    <row r="12" spans="1:6" x14ac:dyDescent="0.2">
      <c r="A12" s="36" t="str">
        <f>Evidencija!A11</f>
        <v>5 / 15</v>
      </c>
      <c r="B12" s="37" t="str">
        <f>Evidencija!B11</f>
        <v>Popović Jelena</v>
      </c>
      <c r="C12" s="38" t="e">
        <f>IF(SUM(Evidencija!C11:F11)=0,"-",SUM(Evidencija!#REF!:Evidencija!#REF!)+MAX(Evidencija!E11:F11)+MAX(Evidencija!#REF!))</f>
        <v>#REF!</v>
      </c>
      <c r="D12" s="39">
        <f>IF(SUM(Evidencija!G11:H11)=0,"-",MAX(Evidencija!G11:H11))</f>
        <v>15.75</v>
      </c>
      <c r="E12" s="40" t="str">
        <f>Evidencija!J11</f>
        <v>F</v>
      </c>
      <c r="F12" s="62"/>
    </row>
    <row r="13" spans="1:6" x14ac:dyDescent="0.2">
      <c r="A13" s="36" t="str">
        <f>Evidencija!A13</f>
        <v>23 / 15</v>
      </c>
      <c r="B13" s="37" t="str">
        <f>Evidencija!B13</f>
        <v>Bojičić Jovana</v>
      </c>
      <c r="C13" s="38" t="e">
        <f>IF(SUM(Evidencija!C13:F13)=0,"-",SUM(Evidencija!#REF!:Evidencija!#REF!)+MAX(Evidencija!E13:F13)+MAX(Evidencija!#REF!))</f>
        <v>#REF!</v>
      </c>
      <c r="D13" s="39">
        <f>IF(SUM(Evidencija!G13:H13)=0,"-",MAX(Evidencija!G13:H13))</f>
        <v>19</v>
      </c>
      <c r="E13" s="40" t="str">
        <f>Evidencija!J13</f>
        <v>F</v>
      </c>
      <c r="F13" s="62"/>
    </row>
    <row r="14" spans="1:6" x14ac:dyDescent="0.2">
      <c r="A14" s="36" t="str">
        <f>Evidencija!A14</f>
        <v>33 / 15</v>
      </c>
      <c r="B14" s="37" t="str">
        <f>Evidencija!B14</f>
        <v>Vukčević Lazar</v>
      </c>
      <c r="C14" s="38" t="e">
        <f>IF(SUM(Evidencija!C14:F14)=0,"-",SUM(Evidencija!#REF!:Evidencija!#REF!)+MAX(Evidencija!E14:F14)+MAX(Evidencija!#REF!))</f>
        <v>#REF!</v>
      </c>
      <c r="D14" s="39">
        <f>IF(SUM(Evidencija!G14:H14)=0,"-",MAX(Evidencija!G14:H14))</f>
        <v>16.25</v>
      </c>
      <c r="E14" s="40" t="str">
        <f>Evidencija!J14</f>
        <v>F</v>
      </c>
      <c r="F14" s="62"/>
    </row>
    <row r="15" spans="1:6" x14ac:dyDescent="0.2">
      <c r="A15" s="36" t="str">
        <f>Evidencija!A15</f>
        <v>35 / 15</v>
      </c>
      <c r="B15" s="37" t="str">
        <f>Evidencija!B15</f>
        <v>Raičković Vaso</v>
      </c>
      <c r="C15" s="38" t="e">
        <f>IF(SUM(Evidencija!C15:F15)=0,"-",SUM(Evidencija!#REF!:Evidencija!#REF!)+MAX(Evidencija!E15:F15)+MAX(Evidencija!#REF!))</f>
        <v>#REF!</v>
      </c>
      <c r="D15" s="39">
        <f>IF(SUM(Evidencija!G15:H15)=0,"-",MAX(Evidencija!G15:H15))</f>
        <v>14.5</v>
      </c>
      <c r="E15" s="40" t="str">
        <f>Evidencija!J15</f>
        <v>F</v>
      </c>
      <c r="F15" s="62"/>
    </row>
    <row r="16" spans="1:6" x14ac:dyDescent="0.2">
      <c r="A16" s="36" t="str">
        <f>Evidencija!A16</f>
        <v>44 / 15</v>
      </c>
      <c r="B16" s="37" t="str">
        <f>Evidencija!B16</f>
        <v>Vujović Irena</v>
      </c>
      <c r="C16" s="38" t="e">
        <f>IF(SUM(Evidencija!C16:F16)=0,"-",SUM(Evidencija!#REF!:Evidencija!#REF!)+MAX(Evidencija!E16:F16)+MAX(Evidencija!#REF!))</f>
        <v>#REF!</v>
      </c>
      <c r="D16" s="39">
        <f>IF(SUM(Evidencija!G16:H16)=0,"-",MAX(Evidencija!G16:H16))</f>
        <v>14.75</v>
      </c>
      <c r="E16" s="40" t="str">
        <f>Evidencija!J16</f>
        <v>F</v>
      </c>
      <c r="F16" s="62"/>
    </row>
    <row r="17" spans="1:6" x14ac:dyDescent="0.2">
      <c r="A17" s="36" t="str">
        <f>Evidencija!A17</f>
        <v>45 / 15</v>
      </c>
      <c r="B17" s="37" t="str">
        <f>Evidencija!B17</f>
        <v>Hot Edina</v>
      </c>
      <c r="C17" s="38" t="e">
        <f>IF(SUM(Evidencija!C17:F17)=0,"-",SUM(Evidencija!#REF!:Evidencija!#REF!)+MAX(Evidencija!E17:F17)+MAX(Evidencija!#REF!))</f>
        <v>#REF!</v>
      </c>
      <c r="D17" s="39">
        <f>IF(SUM(Evidencija!G17:H17)=0,"-",MAX(Evidencija!G17:H17))</f>
        <v>11</v>
      </c>
      <c r="E17" s="40" t="str">
        <f>Evidencija!J17</f>
        <v>F</v>
      </c>
      <c r="F17" s="62"/>
    </row>
    <row r="18" spans="1:6" x14ac:dyDescent="0.2">
      <c r="A18" s="36" t="str">
        <f>Evidencija!A18</f>
        <v>49 / 15</v>
      </c>
      <c r="B18" s="37" t="str">
        <f>Evidencija!B18</f>
        <v>Kljajić Tijana</v>
      </c>
      <c r="C18" s="38" t="e">
        <f>IF(SUM(Evidencija!C18:F18)=0,"-",SUM(Evidencija!#REF!:Evidencija!#REF!)+MAX(Evidencija!E18:F18)+MAX(Evidencija!#REF!))</f>
        <v>#REF!</v>
      </c>
      <c r="D18" s="39" t="str">
        <f>IF(SUM(Evidencija!G18:H18)=0,"-",MAX(Evidencija!G18:H18))</f>
        <v>-</v>
      </c>
      <c r="E18" s="40" t="str">
        <f>Evidencija!J18</f>
        <v>F</v>
      </c>
      <c r="F18" s="62"/>
    </row>
    <row r="19" spans="1:6" x14ac:dyDescent="0.2">
      <c r="A19" s="36" t="str">
        <f>Evidencija!A19</f>
        <v>53 / 15</v>
      </c>
      <c r="B19" s="37" t="str">
        <f>Evidencija!B19</f>
        <v>Rakočević Anđela</v>
      </c>
      <c r="C19" s="38" t="e">
        <f>IF(SUM(Evidencija!C19:F19)=0,"-",SUM(Evidencija!#REF!:Evidencija!#REF!)+MAX(Evidencija!E19:F19)+MAX(Evidencija!#REF!))</f>
        <v>#REF!</v>
      </c>
      <c r="D19" s="39">
        <f>IF(SUM(Evidencija!G19:H19)=0,"-",MAX(Evidencija!G19:H19))</f>
        <v>15.5</v>
      </c>
      <c r="E19" s="40" t="str">
        <f>Evidencija!J19</f>
        <v>F</v>
      </c>
      <c r="F19" s="62"/>
    </row>
    <row r="20" spans="1:6" x14ac:dyDescent="0.2">
      <c r="A20" s="36" t="str">
        <f>Evidencija!A20</f>
        <v>55 / 15</v>
      </c>
      <c r="B20" s="37" t="str">
        <f>Evidencija!B20</f>
        <v>Bogavac Boris</v>
      </c>
      <c r="C20" s="38" t="e">
        <f>IF(SUM(Evidencija!C20:F20)=0,"-",SUM(Evidencija!#REF!:Evidencija!#REF!)+MAX(Evidencija!E20:F20)+MAX(Evidencija!#REF!))</f>
        <v>#REF!</v>
      </c>
      <c r="D20" s="39">
        <f>IF(SUM(Evidencija!G20:H20)=0,"-",MAX(Evidencija!G20:H20))</f>
        <v>15.5</v>
      </c>
      <c r="E20" s="40" t="str">
        <f>Evidencija!J20</f>
        <v>F</v>
      </c>
      <c r="F20" s="62"/>
    </row>
    <row r="21" spans="1:6" x14ac:dyDescent="0.2">
      <c r="A21" s="36" t="str">
        <f>Evidencija!A21</f>
        <v>64 / 15</v>
      </c>
      <c r="B21" s="37" t="str">
        <f>Evidencija!B21</f>
        <v>Lukačević Balša</v>
      </c>
      <c r="C21" s="38" t="e">
        <f>IF(SUM(Evidencija!C21:F21)=0,"-",SUM(Evidencija!#REF!:Evidencija!#REF!)+MAX(Evidencija!E21:F21)+MAX(Evidencija!#REF!))</f>
        <v>#REF!</v>
      </c>
      <c r="D21" s="39">
        <f>IF(SUM(Evidencija!G21:H21)=0,"-",MAX(Evidencija!G21:H21))</f>
        <v>23</v>
      </c>
      <c r="E21" s="40" t="str">
        <f>Evidencija!J21</f>
        <v>F</v>
      </c>
      <c r="F21" s="62"/>
    </row>
    <row r="22" spans="1:6" x14ac:dyDescent="0.2">
      <c r="A22" s="36" t="str">
        <f>Evidencija!A22</f>
        <v>65 / 15</v>
      </c>
      <c r="B22" s="37" t="str">
        <f>Evidencija!B22</f>
        <v>Popović Lazar</v>
      </c>
      <c r="C22" s="38" t="e">
        <f>IF(SUM(Evidencija!C22:F22)=0,"-",SUM(Evidencija!#REF!:Evidencija!#REF!)+MAX(Evidencija!E22:F22)+MAX(Evidencija!#REF!))</f>
        <v>#REF!</v>
      </c>
      <c r="D22" s="39">
        <f>IF(SUM(Evidencija!G22:H22)=0,"-",MAX(Evidencija!G22:H22))</f>
        <v>10</v>
      </c>
      <c r="E22" s="40" t="str">
        <f>Evidencija!J22</f>
        <v>F</v>
      </c>
      <c r="F22" s="63"/>
    </row>
    <row r="23" spans="1:6" x14ac:dyDescent="0.2">
      <c r="A23" s="36" t="str">
        <f>Evidencija!A23</f>
        <v>74 / 15</v>
      </c>
      <c r="B23" s="37" t="str">
        <f>Evidencija!B23</f>
        <v>Đukanović Bodin</v>
      </c>
      <c r="C23" s="38" t="e">
        <f>IF(SUM(Evidencija!C23:F23)=0,"-",SUM(Evidencija!#REF!:Evidencija!#REF!)+MAX(Evidencija!E23:F23)+MAX(Evidencija!#REF!))</f>
        <v>#REF!</v>
      </c>
      <c r="D23" s="39">
        <f>IF(SUM(Evidencija!G23:H23)=0,"-",MAX(Evidencija!G23:H23))</f>
        <v>11</v>
      </c>
      <c r="E23" s="40" t="str">
        <f>Evidencija!J23</f>
        <v>F</v>
      </c>
      <c r="F23" s="63"/>
    </row>
    <row r="24" spans="1:6" x14ac:dyDescent="0.2">
      <c r="A24" s="36" t="str">
        <f>Evidencija!A24</f>
        <v>81 / 15</v>
      </c>
      <c r="B24" s="37" t="str">
        <f>Evidencija!B24</f>
        <v>Mihailović Filip</v>
      </c>
      <c r="C24" s="38" t="e">
        <f>IF(SUM(Evidencija!C24:F24)=0,"-",SUM(Evidencija!#REF!:Evidencija!#REF!)+MAX(Evidencija!E24:F24)+MAX(Evidencija!#REF!))</f>
        <v>#REF!</v>
      </c>
      <c r="D24" s="39">
        <f>IF(SUM(Evidencija!G24:H24)=0,"-",MAX(Evidencija!G24:H24))</f>
        <v>8</v>
      </c>
      <c r="E24" s="40" t="str">
        <f>Evidencija!J24</f>
        <v>F</v>
      </c>
      <c r="F24" s="63"/>
    </row>
    <row r="25" spans="1:6" x14ac:dyDescent="0.2">
      <c r="A25" s="36" t="str">
        <f>Evidencija!A25</f>
        <v>84 / 15</v>
      </c>
      <c r="B25" s="37" t="str">
        <f>Evidencija!B25</f>
        <v>Radenović Ilija</v>
      </c>
      <c r="C25" s="38" t="e">
        <f>IF(SUM(Evidencija!C25:F25)=0,"-",SUM(Evidencija!#REF!:Evidencija!#REF!)+MAX(Evidencija!E25:F25)+MAX(Evidencija!#REF!))</f>
        <v>#REF!</v>
      </c>
      <c r="D25" s="39">
        <f>IF(SUM(Evidencija!G25:H25)=0,"-",MAX(Evidencija!G25:H25))</f>
        <v>14.25</v>
      </c>
      <c r="E25" s="40" t="str">
        <f>Evidencija!J25</f>
        <v>F</v>
      </c>
      <c r="F25" s="63"/>
    </row>
    <row r="26" spans="1:6" x14ac:dyDescent="0.2">
      <c r="A26" s="36" t="str">
        <f>Evidencija!A26</f>
        <v>98 / 15</v>
      </c>
      <c r="B26" s="37" t="str">
        <f>Evidencija!B26</f>
        <v>Gojković Nikola</v>
      </c>
      <c r="C26" s="38" t="e">
        <f>IF(SUM(Evidencija!C26:F26)=0,"-",SUM(Evidencija!#REF!:Evidencija!#REF!)+MAX(Evidencija!E26:F26)+MAX(Evidencija!#REF!))</f>
        <v>#REF!</v>
      </c>
      <c r="D26" s="39">
        <f>IF(SUM(Evidencija!G26:H26)=0,"-",MAX(Evidencija!G26:H26))</f>
        <v>24</v>
      </c>
      <c r="E26" s="40" t="str">
        <f>Evidencija!J26</f>
        <v>F</v>
      </c>
      <c r="F26" s="63"/>
    </row>
    <row r="27" spans="1:6" x14ac:dyDescent="0.2">
      <c r="A27" s="36" t="str">
        <f>Evidencija!A27</f>
        <v>1 / 14</v>
      </c>
      <c r="B27" s="37" t="str">
        <f>Evidencija!B27</f>
        <v>Ljaić Arnesa</v>
      </c>
      <c r="C27" s="38" t="e">
        <f>IF(SUM(Evidencija!C27:F27)=0,"-",SUM(Evidencija!#REF!:Evidencija!#REF!)+MAX(Evidencija!E27:F27)+MAX(Evidencija!#REF!))</f>
        <v>#REF!</v>
      </c>
      <c r="D27" s="39" t="str">
        <f>IF(SUM(Evidencija!G27:H27)=0,"-",MAX(Evidencija!G27:H27))</f>
        <v>-</v>
      </c>
      <c r="E27" s="40" t="str">
        <f>Evidencija!J27</f>
        <v>F</v>
      </c>
      <c r="F27" s="63"/>
    </row>
    <row r="28" spans="1:6" x14ac:dyDescent="0.2">
      <c r="A28" s="36" t="str">
        <f>Evidencija!A28</f>
        <v>3 / 14</v>
      </c>
      <c r="B28" s="37" t="str">
        <f>Evidencija!B28</f>
        <v>Šuškavčević Maja</v>
      </c>
      <c r="C28" s="38" t="e">
        <f>IF(SUM(Evidencija!C28:F28)=0,"-",SUM(Evidencija!#REF!:Evidencija!#REF!)+MAX(Evidencija!E28:F28)+MAX(Evidencija!#REF!))</f>
        <v>#REF!</v>
      </c>
      <c r="D28" s="39">
        <f>IF(SUM(Evidencija!G28:H28)=0,"-",MAX(Evidencija!G28:H28))</f>
        <v>10</v>
      </c>
      <c r="E28" s="40" t="str">
        <f>Evidencija!J28</f>
        <v>F</v>
      </c>
      <c r="F28" s="63"/>
    </row>
    <row r="29" spans="1:6" x14ac:dyDescent="0.2">
      <c r="A29" s="36" t="str">
        <f>Evidencija!A29</f>
        <v>11 / 14</v>
      </c>
      <c r="B29" s="37" t="str">
        <f>Evidencija!B29</f>
        <v>Dragićević Milena</v>
      </c>
      <c r="C29" s="38" t="e">
        <f>IF(SUM(Evidencija!C29:F29)=0,"-",SUM(Evidencija!#REF!:Evidencija!#REF!)+MAX(Evidencija!E29:F29)+MAX(Evidencija!#REF!))</f>
        <v>#REF!</v>
      </c>
      <c r="D29" s="39">
        <f>IF(SUM(Evidencija!G29:H29)=0,"-",MAX(Evidencija!G29:H29))</f>
        <v>13.25</v>
      </c>
      <c r="E29" s="40" t="str">
        <f>Evidencija!J29</f>
        <v>F</v>
      </c>
      <c r="F29" s="63"/>
    </row>
    <row r="30" spans="1:6" x14ac:dyDescent="0.2">
      <c r="A30" s="36" t="str">
        <f>Evidencija!A30</f>
        <v>21 / 14</v>
      </c>
      <c r="B30" s="37" t="str">
        <f>Evidencija!B30</f>
        <v>Rončević Ana</v>
      </c>
      <c r="C30" s="38" t="e">
        <f>IF(SUM(Evidencija!C30:F30)=0,"-",SUM(Evidencija!#REF!:Evidencija!#REF!)+MAX(Evidencija!E30:F30)+MAX(Evidencija!#REF!))</f>
        <v>#REF!</v>
      </c>
      <c r="D30" s="39">
        <f>IF(SUM(Evidencija!G30:H30)=0,"-",MAX(Evidencija!G30:H30))</f>
        <v>5</v>
      </c>
      <c r="E30" s="40" t="str">
        <f>Evidencija!J30</f>
        <v>F</v>
      </c>
      <c r="F30" s="63"/>
    </row>
    <row r="31" spans="1:6" x14ac:dyDescent="0.2">
      <c r="A31" s="36" t="str">
        <f>Evidencija!A31</f>
        <v>23 / 14</v>
      </c>
      <c r="B31" s="37" t="str">
        <f>Evidencija!B31</f>
        <v>Burzanović Stefan</v>
      </c>
      <c r="C31" s="38" t="e">
        <f>IF(SUM(Evidencija!C31:F31)=0,"-",SUM(Evidencija!#REF!:Evidencija!#REF!)+MAX(Evidencija!E31:F31)+MAX(Evidencija!#REF!))</f>
        <v>#REF!</v>
      </c>
      <c r="D31" s="39">
        <f>IF(SUM(Evidencija!G31:H31)=0,"-",MAX(Evidencija!G31:H31))</f>
        <v>10.75</v>
      </c>
      <c r="E31" s="40" t="str">
        <f>Evidencija!J31</f>
        <v>F</v>
      </c>
      <c r="F31" s="63"/>
    </row>
    <row r="32" spans="1:6" x14ac:dyDescent="0.2">
      <c r="A32" s="36" t="str">
        <f>Evidencija!A32</f>
        <v>32 / 14</v>
      </c>
      <c r="B32" s="37" t="str">
        <f>Evidencija!B32</f>
        <v>Knežević Milena</v>
      </c>
      <c r="C32" s="38" t="e">
        <f>IF(SUM(Evidencija!C32:F32)=0,"-",SUM(Evidencija!#REF!:Evidencija!#REF!)+MAX(Evidencija!E32:F32)+MAX(Evidencija!#REF!))</f>
        <v>#REF!</v>
      </c>
      <c r="D32" s="39" t="str">
        <f>IF(SUM(Evidencija!G32:H32)=0,"-",MAX(Evidencija!G32:H32))</f>
        <v>-</v>
      </c>
      <c r="E32" s="40" t="str">
        <f>Evidencija!J32</f>
        <v>F</v>
      </c>
      <c r="F32" s="63"/>
    </row>
    <row r="33" spans="1:6" x14ac:dyDescent="0.2">
      <c r="A33" s="36" t="str">
        <f>Evidencija!A33</f>
        <v>41 / 14</v>
      </c>
      <c r="B33" s="37" t="str">
        <f>Evidencija!B33</f>
        <v>Čavić Ivan</v>
      </c>
      <c r="C33" s="38" t="e">
        <f>IF(SUM(Evidencija!C33:F33)=0,"-",SUM(Evidencija!#REF!:Evidencija!#REF!)+MAX(Evidencija!E33:F33)+MAX(Evidencija!#REF!))</f>
        <v>#REF!</v>
      </c>
      <c r="D33" s="39">
        <f>IF(SUM(Evidencija!G33:H33)=0,"-",MAX(Evidencija!G33:H33))</f>
        <v>18</v>
      </c>
      <c r="E33" s="40" t="str">
        <f>Evidencija!J33</f>
        <v>F</v>
      </c>
      <c r="F33" s="63"/>
    </row>
    <row r="34" spans="1:6" x14ac:dyDescent="0.2">
      <c r="A34" s="36" t="str">
        <f>Evidencija!A34</f>
        <v>50 / 14</v>
      </c>
      <c r="B34" s="37" t="str">
        <f>Evidencija!B34</f>
        <v>Živković Ivan</v>
      </c>
      <c r="C34" s="38" t="e">
        <f>IF(SUM(Evidencija!C34:F34)=0,"-",SUM(Evidencija!#REF!:Evidencija!#REF!)+MAX(Evidencija!E34:F34)+MAX(Evidencija!#REF!))</f>
        <v>#REF!</v>
      </c>
      <c r="D34" s="39">
        <f>IF(SUM(Evidencija!G34:H34)=0,"-",MAX(Evidencija!G34:H34))</f>
        <v>9.5</v>
      </c>
      <c r="E34" s="40" t="str">
        <f>Evidencija!J34</f>
        <v>F</v>
      </c>
      <c r="F34" s="63"/>
    </row>
    <row r="35" spans="1:6" x14ac:dyDescent="0.2">
      <c r="A35" s="36" t="str">
        <f>Evidencija!A35</f>
        <v>58 / 14</v>
      </c>
      <c r="B35" s="37" t="str">
        <f>Evidencija!B35</f>
        <v>Vučinić Ana</v>
      </c>
      <c r="C35" s="38" t="e">
        <f>IF(SUM(Evidencija!C35:F35)=0,"-",SUM(Evidencija!#REF!:Evidencija!#REF!)+MAX(Evidencija!E35:F35)+MAX(Evidencija!#REF!))</f>
        <v>#REF!</v>
      </c>
      <c r="D35" s="39">
        <f>IF(SUM(Evidencija!G35:H35)=0,"-",MAX(Evidencija!G35:H35))</f>
        <v>7.5</v>
      </c>
      <c r="E35" s="40" t="str">
        <f>Evidencija!J35</f>
        <v>F</v>
      </c>
      <c r="F35" s="63"/>
    </row>
    <row r="36" spans="1:6" x14ac:dyDescent="0.2">
      <c r="A36" s="36" t="str">
        <f>Evidencija!A36</f>
        <v>65 / 14</v>
      </c>
      <c r="B36" s="37" t="str">
        <f>Evidencija!B36</f>
        <v>Raičević Vuk</v>
      </c>
      <c r="C36" s="38" t="str">
        <f>IF(SUM(Evidencija!C36:F36)=0,"-",SUM(Evidencija!#REF!:Evidencija!#REF!)+MAX(Evidencija!E36:F36)+MAX(Evidencija!#REF!))</f>
        <v>-</v>
      </c>
      <c r="D36" s="39" t="str">
        <f>IF(SUM(Evidencija!G36:H36)=0,"-",MAX(Evidencija!G36:H36))</f>
        <v>-</v>
      </c>
      <c r="E36" s="40" t="str">
        <f>Evidencija!J36</f>
        <v>-</v>
      </c>
      <c r="F36" s="63"/>
    </row>
    <row r="37" spans="1:6" x14ac:dyDescent="0.2">
      <c r="A37" s="36" t="str">
        <f>Evidencija!A37</f>
        <v>71 / 14</v>
      </c>
      <c r="B37" s="37" t="str">
        <f>Evidencija!B37</f>
        <v>Popović Stefan</v>
      </c>
      <c r="C37" s="38" t="e">
        <f>IF(SUM(Evidencija!C37:F37)=0,"-",SUM(Evidencija!#REF!:Evidencija!#REF!)+MAX(Evidencija!E37:F37)+MAX(Evidencija!#REF!))</f>
        <v>#REF!</v>
      </c>
      <c r="D37" s="39">
        <f>IF(SUM(Evidencija!G37:H37)=0,"-",MAX(Evidencija!G37:H37))</f>
        <v>9.5</v>
      </c>
      <c r="E37" s="40" t="str">
        <f>Evidencija!J37</f>
        <v>F</v>
      </c>
      <c r="F37" s="63"/>
    </row>
    <row r="38" spans="1:6" x14ac:dyDescent="0.2">
      <c r="A38" s="36" t="str">
        <f>Evidencija!A38</f>
        <v>78 / 14</v>
      </c>
      <c r="B38" s="37" t="str">
        <f>Evidencija!B38</f>
        <v>Stanišić Biljana</v>
      </c>
      <c r="C38" s="38" t="e">
        <f>IF(SUM(Evidencija!C38:F38)=0,"-",SUM(Evidencija!#REF!:Evidencija!#REF!)+MAX(Evidencija!E38:F38)+MAX(Evidencija!#REF!))</f>
        <v>#REF!</v>
      </c>
      <c r="D38" s="39">
        <f>IF(SUM(Evidencija!G38:H38)=0,"-",MAX(Evidencija!G38:H38))</f>
        <v>11</v>
      </c>
      <c r="E38" s="40" t="str">
        <f>Evidencija!J38</f>
        <v>F</v>
      </c>
      <c r="F38" s="63"/>
    </row>
    <row r="39" spans="1:6" x14ac:dyDescent="0.2">
      <c r="A39" s="36" t="str">
        <f>Evidencija!A39</f>
        <v>81 / 14</v>
      </c>
      <c r="B39" s="37" t="str">
        <f>Evidencija!B39</f>
        <v>Zoronjić Minela</v>
      </c>
      <c r="C39" s="38" t="e">
        <f>IF(SUM(Evidencija!C39:F39)=0,"-",SUM(Evidencija!#REF!:Evidencija!#REF!)+MAX(Evidencija!E39:F39)+MAX(Evidencija!#REF!))</f>
        <v>#REF!</v>
      </c>
      <c r="D39" s="39">
        <f>IF(SUM(Evidencija!G39:H39)=0,"-",MAX(Evidencija!G39:H39))</f>
        <v>12.5</v>
      </c>
      <c r="E39" s="40" t="str">
        <f>Evidencija!J39</f>
        <v>F</v>
      </c>
      <c r="F39" s="63"/>
    </row>
    <row r="40" spans="1:6" x14ac:dyDescent="0.2">
      <c r="A40" s="36" t="str">
        <f>Evidencija!A40</f>
        <v>85 / 14</v>
      </c>
      <c r="B40" s="37" t="str">
        <f>Evidencija!B40</f>
        <v>Kapešić Aleksandra</v>
      </c>
      <c r="C40" s="38" t="e">
        <f>IF(SUM(Evidencija!C40:F40)=0,"-",SUM(Evidencija!#REF!:Evidencija!#REF!)+MAX(Evidencija!E40:F40)+MAX(Evidencija!#REF!))</f>
        <v>#REF!</v>
      </c>
      <c r="D40" s="39">
        <f>IF(SUM(Evidencija!G40:H40)=0,"-",MAX(Evidencija!G40:H40))</f>
        <v>9.75</v>
      </c>
      <c r="E40" s="40" t="str">
        <f>Evidencija!J40</f>
        <v>F</v>
      </c>
      <c r="F40" s="63"/>
    </row>
    <row r="41" spans="1:6" x14ac:dyDescent="0.2">
      <c r="A41" s="36" t="str">
        <f>Evidencija!A41</f>
        <v>90 / 14</v>
      </c>
      <c r="B41" s="37" t="str">
        <f>Evidencija!B41</f>
        <v>Mentović Tijana</v>
      </c>
      <c r="C41" s="38" t="e">
        <f>IF(SUM(Evidencija!C41:F41)=0,"-",SUM(Evidencija!#REF!:Evidencija!#REF!)+MAX(Evidencija!E41:F41)+MAX(Evidencija!#REF!))</f>
        <v>#REF!</v>
      </c>
      <c r="D41" s="39">
        <f>IF(SUM(Evidencija!G41:H41)=0,"-",MAX(Evidencija!G41:H41))</f>
        <v>19</v>
      </c>
      <c r="E41" s="40" t="str">
        <f>Evidencija!J41</f>
        <v>F</v>
      </c>
      <c r="F41" s="63"/>
    </row>
    <row r="42" spans="1:6" x14ac:dyDescent="0.2">
      <c r="A42" s="36" t="str">
        <f>Evidencija!A42</f>
        <v>93 / 14</v>
      </c>
      <c r="B42" s="37" t="str">
        <f>Evidencija!B42</f>
        <v>Gojnić Ana</v>
      </c>
      <c r="C42" s="38" t="e">
        <f>IF(SUM(Evidencija!C42:F42)=0,"-",SUM(Evidencija!#REF!:Evidencija!#REF!)+MAX(Evidencija!E42:F42)+MAX(Evidencija!#REF!))</f>
        <v>#REF!</v>
      </c>
      <c r="D42" s="39">
        <f>IF(SUM(Evidencija!G42:H42)=0,"-",MAX(Evidencija!G42:H42))</f>
        <v>8.5</v>
      </c>
      <c r="E42" s="40" t="str">
        <f>Evidencija!J42</f>
        <v>F</v>
      </c>
      <c r="F42" s="63"/>
    </row>
    <row r="43" spans="1:6" x14ac:dyDescent="0.2">
      <c r="A43" s="36" t="str">
        <f>Evidencija!A43</f>
        <v>111 / 14</v>
      </c>
      <c r="B43" s="37" t="str">
        <f>Evidencija!B43</f>
        <v>Kopitović Lazar</v>
      </c>
      <c r="C43" s="38" t="str">
        <f>IF(SUM(Evidencija!C43:F43)=0,"-",SUM(Evidencija!#REF!:Evidencija!#REF!)+MAX(Evidencija!E43:F43)+MAX(Evidencija!#REF!))</f>
        <v>-</v>
      </c>
      <c r="D43" s="39">
        <f>IF(SUM(Evidencija!G43:H43)=0,"-",MAX(Evidencija!G43:H43))</f>
        <v>4.75</v>
      </c>
      <c r="E43" s="40" t="str">
        <f>Evidencija!J43</f>
        <v>F</v>
      </c>
      <c r="F43" s="63"/>
    </row>
    <row r="44" spans="1:6" x14ac:dyDescent="0.2">
      <c r="A44" s="36" t="str">
        <f>Evidencija!A45</f>
        <v>158 / 14</v>
      </c>
      <c r="B44" s="37" t="str">
        <f>Evidencija!B45</f>
        <v>Jaćimović Sara</v>
      </c>
      <c r="C44" s="38" t="e">
        <f>IF(SUM(Evidencija!C45:F45)=0,"-",SUM(Evidencija!#REF!:Evidencija!#REF!)+MAX(Evidencija!E45:F45)+MAX(Evidencija!#REF!))</f>
        <v>#REF!</v>
      </c>
      <c r="D44" s="39">
        <f>IF(SUM(Evidencija!G45:H45)=0,"-",MAX(Evidencija!G45:H45))</f>
        <v>5.5</v>
      </c>
      <c r="E44" s="40" t="str">
        <f>Evidencija!J45</f>
        <v>F</v>
      </c>
      <c r="F44" s="63"/>
    </row>
    <row r="45" spans="1:6" x14ac:dyDescent="0.2">
      <c r="A45" s="36" t="str">
        <f>Evidencija!A46</f>
        <v>179 / 14</v>
      </c>
      <c r="B45" s="37" t="str">
        <f>Evidencija!B46</f>
        <v>Stojanović Teodora</v>
      </c>
      <c r="C45" s="38" t="e">
        <f>IF(SUM(Evidencija!C46:F46)=0,"-",SUM(Evidencija!#REF!:Evidencija!#REF!)+MAX(Evidencija!E46:F46)+MAX(Evidencija!#REF!))</f>
        <v>#REF!</v>
      </c>
      <c r="D45" s="39" t="str">
        <f>IF(SUM(Evidencija!G46:H46)=0,"-",MAX(Evidencija!G46:H46))</f>
        <v>-</v>
      </c>
      <c r="E45" s="40" t="str">
        <f>Evidencija!J46</f>
        <v>F</v>
      </c>
      <c r="F45" s="63"/>
    </row>
    <row r="46" spans="1:6" x14ac:dyDescent="0.2">
      <c r="A46" s="36" t="str">
        <f>Evidencija!A47</f>
        <v>205 / 14</v>
      </c>
      <c r="B46" s="37" t="str">
        <f>Evidencija!B47</f>
        <v>Damjanović Milosava</v>
      </c>
      <c r="C46" s="38" t="e">
        <f>IF(SUM(Evidencija!C47:F47)=0,"-",SUM(Evidencija!#REF!:Evidencija!#REF!)+MAX(Evidencija!E47:F47)+MAX(Evidencija!#REF!))</f>
        <v>#REF!</v>
      </c>
      <c r="D46" s="39">
        <f>IF(SUM(Evidencija!G47:H47)=0,"-",MAX(Evidencija!G47:H47))</f>
        <v>9.5</v>
      </c>
      <c r="E46" s="40" t="str">
        <f>Evidencija!J47</f>
        <v>F</v>
      </c>
      <c r="F46" s="63"/>
    </row>
    <row r="47" spans="1:6" x14ac:dyDescent="0.2">
      <c r="A47" s="36" t="str">
        <f>Evidencija!A48</f>
        <v>210 / 14</v>
      </c>
      <c r="B47" s="37" t="str">
        <f>Evidencija!B48</f>
        <v>Martinović Miloš</v>
      </c>
      <c r="C47" s="38" t="e">
        <f>IF(SUM(Evidencija!C48:F48)=0,"-",SUM(Evidencija!#REF!:Evidencija!#REF!)+MAX(Evidencija!E48:F48)+MAX(Evidencija!#REF!))</f>
        <v>#REF!</v>
      </c>
      <c r="D47" s="39">
        <f>IF(SUM(Evidencija!G48:H48)=0,"-",MAX(Evidencija!G48:H48))</f>
        <v>15.5</v>
      </c>
      <c r="E47" s="40" t="str">
        <f>Evidencija!J48</f>
        <v>F</v>
      </c>
      <c r="F47" s="63"/>
    </row>
    <row r="48" spans="1:6" x14ac:dyDescent="0.2">
      <c r="A48" s="36" t="str">
        <f>Evidencija!A49</f>
        <v>15 / 13</v>
      </c>
      <c r="B48" s="37" t="str">
        <f>Evidencija!B49</f>
        <v>Tripković Ivona</v>
      </c>
      <c r="C48" s="38" t="str">
        <f>IF(SUM(Evidencija!C49:F49)=0,"-",SUM(Evidencija!#REF!:Evidencija!#REF!)+MAX(Evidencija!E49:F49)+MAX(Evidencija!#REF!))</f>
        <v>-</v>
      </c>
      <c r="D48" s="39" t="str">
        <f>IF(SUM(Evidencija!G49:H49)=0,"-",MAX(Evidencija!G49:H49))</f>
        <v>-</v>
      </c>
      <c r="E48" s="40" t="str">
        <f>Evidencija!J49</f>
        <v>-</v>
      </c>
      <c r="F48" s="63"/>
    </row>
    <row r="49" spans="1:6" x14ac:dyDescent="0.2">
      <c r="A49" s="36" t="str">
        <f>Evidencija!A51</f>
        <v>39 / 13</v>
      </c>
      <c r="B49" s="37" t="str">
        <f>Evidencija!B51</f>
        <v>Vukoslavčević Blažo</v>
      </c>
      <c r="C49" s="38" t="e">
        <f>IF(SUM(Evidencija!C51:F51)=0,"-",SUM(Evidencija!#REF!:Evidencija!#REF!)+MAX(Evidencija!E51:F51)+MAX(Evidencija!#REF!))</f>
        <v>#REF!</v>
      </c>
      <c r="D49" s="39">
        <f>IF(SUM(Evidencija!G51:H51)=0,"-",MAX(Evidencija!G51:H51))</f>
        <v>23</v>
      </c>
      <c r="E49" s="40" t="str">
        <f>Evidencija!J51</f>
        <v>F</v>
      </c>
      <c r="F49" s="63"/>
    </row>
    <row r="50" spans="1:6" x14ac:dyDescent="0.2">
      <c r="A50" s="36" t="str">
        <f>Evidencija!A52</f>
        <v>50 / 13</v>
      </c>
      <c r="B50" s="37" t="str">
        <f>Evidencija!B52</f>
        <v>Nikčević Tonka</v>
      </c>
      <c r="C50" s="38" t="str">
        <f>IF(SUM(Evidencija!C52:F52)=0,"-",SUM(Evidencija!#REF!:Evidencija!#REF!)+MAX(Evidencija!E52:F52)+MAX(Evidencija!#REF!))</f>
        <v>-</v>
      </c>
      <c r="D50" s="39" t="str">
        <f>IF(SUM(Evidencija!G52:H52)=0,"-",MAX(Evidencija!G52:H52))</f>
        <v>-</v>
      </c>
      <c r="E50" s="40" t="str">
        <f>Evidencija!J52</f>
        <v>-</v>
      </c>
      <c r="F50" s="63"/>
    </row>
    <row r="51" spans="1:6" x14ac:dyDescent="0.2">
      <c r="A51" s="36" t="str">
        <f>Evidencija!A53</f>
        <v>51 / 13</v>
      </c>
      <c r="B51" s="37" t="str">
        <f>Evidencija!B53</f>
        <v>Rutović Bojana</v>
      </c>
      <c r="C51" s="38" t="e">
        <f>IF(SUM(Evidencija!C53:F53)=0,"-",SUM(Evidencija!#REF!:Evidencija!#REF!)+MAX(Evidencija!E53:F53)+MAX(Evidencija!#REF!))</f>
        <v>#REF!</v>
      </c>
      <c r="D51" s="39" t="str">
        <f>IF(SUM(Evidencija!G53:H53)=0,"-",MAX(Evidencija!G53:H53))</f>
        <v>-</v>
      </c>
      <c r="E51" s="40" t="str">
        <f>Evidencija!J53</f>
        <v>F</v>
      </c>
      <c r="F51" s="63"/>
    </row>
    <row r="52" spans="1:6" x14ac:dyDescent="0.2">
      <c r="A52" s="36" t="str">
        <f>Evidencija!A54</f>
        <v>73 / 13</v>
      </c>
      <c r="B52" s="37" t="str">
        <f>Evidencija!B54</f>
        <v>Krstović Aleksandra</v>
      </c>
      <c r="C52" s="38" t="e">
        <f>IF(SUM(Evidencija!C54:F54)=0,"-",SUM(Evidencija!#REF!:Evidencija!#REF!)+MAX(Evidencija!E54:F54)+MAX(Evidencija!#REF!))</f>
        <v>#REF!</v>
      </c>
      <c r="D52" s="39">
        <f>IF(SUM(Evidencija!G54:H54)=0,"-",MAX(Evidencija!G54:H54))</f>
        <v>8.75</v>
      </c>
      <c r="E52" s="40" t="str">
        <f>Evidencija!J54</f>
        <v>F</v>
      </c>
      <c r="F52" s="63"/>
    </row>
    <row r="53" spans="1:6" x14ac:dyDescent="0.2">
      <c r="A53" s="36" t="str">
        <f>Evidencija!A55</f>
        <v>75 / 13</v>
      </c>
      <c r="B53" s="37" t="str">
        <f>Evidencija!B55</f>
        <v>Šćekić Strahinja</v>
      </c>
      <c r="C53" s="38" t="e">
        <f>IF(SUM(Evidencija!C55:F55)=0,"-",SUM(Evidencija!#REF!:Evidencija!#REF!)+MAX(Evidencija!E55:F55)+MAX(Evidencija!#REF!))</f>
        <v>#REF!</v>
      </c>
      <c r="D53" s="39">
        <f>IF(SUM(Evidencija!G55:H55)=0,"-",MAX(Evidencija!G55:H55))</f>
        <v>17</v>
      </c>
      <c r="E53" s="40" t="str">
        <f>Evidencija!J55</f>
        <v>F</v>
      </c>
      <c r="F53" s="63"/>
    </row>
    <row r="54" spans="1:6" x14ac:dyDescent="0.2">
      <c r="A54" s="36" t="str">
        <f>Evidencija!A56</f>
        <v>77 / 13</v>
      </c>
      <c r="B54" s="37" t="str">
        <f>Evidencija!B56</f>
        <v>Škepović Alisa</v>
      </c>
      <c r="C54" s="38" t="str">
        <f>IF(SUM(Evidencija!C56:F56)=0,"-",SUM(Evidencija!#REF!:Evidencija!#REF!)+MAX(Evidencija!E56:F56)+MAX(Evidencija!#REF!))</f>
        <v>-</v>
      </c>
      <c r="D54" s="39" t="str">
        <f>IF(SUM(Evidencija!G56:H56)=0,"-",MAX(Evidencija!G56:H56))</f>
        <v>-</v>
      </c>
      <c r="E54" s="40" t="str">
        <f>Evidencija!J56</f>
        <v>-</v>
      </c>
      <c r="F54" s="63"/>
    </row>
    <row r="55" spans="1:6" x14ac:dyDescent="0.2">
      <c r="A55" s="36" t="str">
        <f>Evidencija!A57</f>
        <v>93 / 13</v>
      </c>
      <c r="B55" s="37" t="str">
        <f>Evidencija!B57</f>
        <v>Giljača Dragana</v>
      </c>
      <c r="C55" s="38" t="e">
        <f>IF(SUM(Evidencija!C57:F57)=0,"-",SUM(Evidencija!#REF!:Evidencija!#REF!)+MAX(Evidencija!E57:F57)+MAX(Evidencija!#REF!))</f>
        <v>#REF!</v>
      </c>
      <c r="D55" s="39" t="str">
        <f>IF(SUM(Evidencija!G57:H57)=0,"-",MAX(Evidencija!G57:H57))</f>
        <v>-</v>
      </c>
      <c r="E55" s="40" t="str">
        <f>Evidencija!J57</f>
        <v>F</v>
      </c>
      <c r="F55" s="63"/>
    </row>
    <row r="56" spans="1:6" x14ac:dyDescent="0.2">
      <c r="A56" s="36" t="str">
        <f>Evidencija!A58</f>
        <v>111 / 13</v>
      </c>
      <c r="B56" s="37" t="str">
        <f>Evidencija!B58</f>
        <v>Milić Marko</v>
      </c>
      <c r="C56" s="38" t="e">
        <f>IF(SUM(Evidencija!C58:F58)=0,"-",SUM(Evidencija!#REF!:Evidencija!#REF!)+MAX(Evidencija!E58:F58)+MAX(Evidencija!#REF!))</f>
        <v>#REF!</v>
      </c>
      <c r="D56" s="39">
        <f>IF(SUM(Evidencija!G58:H58)=0,"-",MAX(Evidencija!G58:H58))</f>
        <v>14.75</v>
      </c>
      <c r="E56" s="40" t="str">
        <f>Evidencija!J58</f>
        <v>F</v>
      </c>
      <c r="F56" s="63"/>
    </row>
    <row r="57" spans="1:6" x14ac:dyDescent="0.2">
      <c r="A57" s="36" t="str">
        <f>Evidencija!A59</f>
        <v>138 / 13</v>
      </c>
      <c r="B57" s="37" t="str">
        <f>Evidencija!B59</f>
        <v>Šaban Marija</v>
      </c>
      <c r="C57" s="38" t="e">
        <f>IF(SUM(Evidencija!C59:F59)=0,"-",SUM(Evidencija!#REF!:Evidencija!#REF!)+MAX(Evidencija!E59:F59)+MAX(Evidencija!#REF!))</f>
        <v>#REF!</v>
      </c>
      <c r="D57" s="39">
        <f>IF(SUM(Evidencija!G59:H59)=0,"-",MAX(Evidencija!G59:H59))</f>
        <v>10</v>
      </c>
      <c r="E57" s="40" t="str">
        <f>Evidencija!J59</f>
        <v>F</v>
      </c>
      <c r="F57" s="63"/>
    </row>
    <row r="58" spans="1:6" x14ac:dyDescent="0.2">
      <c r="A58" s="36" t="str">
        <f>Evidencija!A62</f>
        <v>157 / 13</v>
      </c>
      <c r="B58" s="37" t="str">
        <f>Evidencija!B62</f>
        <v>Jovanović Katarina</v>
      </c>
      <c r="C58" s="38" t="e">
        <f>IF(SUM(Evidencija!C62:F62)=0,"-",SUM(Evidencija!#REF!:Evidencija!#REF!)+MAX(Evidencija!E62:F62)+MAX(Evidencija!#REF!))</f>
        <v>#REF!</v>
      </c>
      <c r="D58" s="39">
        <f>IF(SUM(Evidencija!G62:H62)=0,"-",MAX(Evidencija!G62:H62))</f>
        <v>8</v>
      </c>
      <c r="E58" s="40" t="str">
        <f>Evidencija!J62</f>
        <v>F</v>
      </c>
      <c r="F58" s="63"/>
    </row>
    <row r="59" spans="1:6" x14ac:dyDescent="0.2">
      <c r="A59" s="36" t="str">
        <f>Evidencija!A63</f>
        <v>161 / 13</v>
      </c>
      <c r="B59" s="37" t="str">
        <f>Evidencija!B63</f>
        <v>Vukadinović Đorđina</v>
      </c>
      <c r="C59" s="38" t="e">
        <f>IF(SUM(Evidencija!C63:F63)=0,"-",SUM(Evidencija!#REF!:Evidencija!#REF!)+MAX(Evidencija!E63:F63)+MAX(Evidencija!#REF!))</f>
        <v>#REF!</v>
      </c>
      <c r="D59" s="39">
        <f>IF(SUM(Evidencija!G63:H63)=0,"-",MAX(Evidencija!G63:H63))</f>
        <v>18.5</v>
      </c>
      <c r="E59" s="40" t="str">
        <f>Evidencija!J63</f>
        <v>F</v>
      </c>
      <c r="F59" s="63"/>
    </row>
    <row r="60" spans="1:6" x14ac:dyDescent="0.2">
      <c r="A60" s="36" t="str">
        <f>Evidencija!A65</f>
        <v>170 / 13</v>
      </c>
      <c r="B60" s="37" t="str">
        <f>Evidencija!B65</f>
        <v>Rovčanin Anđela</v>
      </c>
      <c r="C60" s="38" t="e">
        <f>IF(SUM(Evidencija!C65:F65)=0,"-",SUM(Evidencija!#REF!:Evidencija!#REF!)+MAX(Evidencija!E65:F65)+MAX(Evidencija!#REF!))</f>
        <v>#REF!</v>
      </c>
      <c r="D60" s="39">
        <f>IF(SUM(Evidencija!G65:H65)=0,"-",MAX(Evidencija!G65:H65))</f>
        <v>13</v>
      </c>
      <c r="E60" s="40" t="str">
        <f>Evidencija!J65</f>
        <v>F</v>
      </c>
      <c r="F60" s="63"/>
    </row>
    <row r="61" spans="1:6" x14ac:dyDescent="0.2">
      <c r="A61" s="36" t="str">
        <f>Evidencija!A66</f>
        <v>182 / 13</v>
      </c>
      <c r="B61" s="37" t="str">
        <f>Evidencija!B66</f>
        <v>Vreteničić Marija</v>
      </c>
      <c r="C61" s="38" t="e">
        <f>IF(SUM(Evidencija!C66:F66)=0,"-",SUM(Evidencija!#REF!:Evidencija!#REF!)+MAX(Evidencija!E66:F66)+MAX(Evidencija!#REF!))</f>
        <v>#REF!</v>
      </c>
      <c r="D61" s="39">
        <f>IF(SUM(Evidencija!G66:H66)=0,"-",MAX(Evidencija!G66:H66))</f>
        <v>10</v>
      </c>
      <c r="E61" s="40" t="str">
        <f>Evidencija!J66</f>
        <v>F</v>
      </c>
      <c r="F61" s="63"/>
    </row>
    <row r="62" spans="1:6" x14ac:dyDescent="0.2">
      <c r="A62" s="36" t="str">
        <f>Evidencija!A67</f>
        <v>196 / 13</v>
      </c>
      <c r="B62" s="37" t="str">
        <f>Evidencija!B67</f>
        <v>Cerović Miloš</v>
      </c>
      <c r="C62" s="38" t="e">
        <f>IF(SUM(Evidencija!C67:F67)=0,"-",SUM(Evidencija!#REF!:Evidencija!#REF!)+MAX(Evidencija!E67:F67)+MAX(Evidencija!#REF!))</f>
        <v>#REF!</v>
      </c>
      <c r="D62" s="39">
        <f>IF(SUM(Evidencija!G67:H67)=0,"-",MAX(Evidencija!G67:H67))</f>
        <v>13</v>
      </c>
      <c r="E62" s="40" t="str">
        <f>Evidencija!J67</f>
        <v>F</v>
      </c>
      <c r="F62" s="63"/>
    </row>
    <row r="63" spans="1:6" x14ac:dyDescent="0.2">
      <c r="A63" s="36" t="str">
        <f>Evidencija!A69</f>
        <v>25 / 12</v>
      </c>
      <c r="B63" s="37" t="str">
        <f>Evidencija!B69</f>
        <v>Otašević Luka</v>
      </c>
      <c r="C63" s="38" t="e">
        <f>IF(SUM(Evidencija!C69:F69)=0,"-",SUM(Evidencija!#REF!:Evidencija!#REF!)+MAX(Evidencija!E69:F69)+MAX(Evidencija!#REF!))</f>
        <v>#REF!</v>
      </c>
      <c r="D63" s="39" t="str">
        <f>IF(SUM(Evidencija!G69:H69)=0,"-",MAX(Evidencija!G69:H69))</f>
        <v>-</v>
      </c>
      <c r="E63" s="40" t="str">
        <f>Evidencija!J69</f>
        <v>F</v>
      </c>
      <c r="F63" s="63"/>
    </row>
    <row r="64" spans="1:6" x14ac:dyDescent="0.2">
      <c r="A64" s="36" t="str">
        <f>Evidencija!A70</f>
        <v>42 / 12</v>
      </c>
      <c r="B64" s="37" t="str">
        <f>Evidencija!B70</f>
        <v>Tomović Nemanja</v>
      </c>
      <c r="C64" s="38" t="e">
        <f>IF(SUM(Evidencija!C70:F70)=0,"-",SUM(Evidencija!#REF!:Evidencija!#REF!)+MAX(Evidencija!E70:F70)+MAX(Evidencija!#REF!))</f>
        <v>#REF!</v>
      </c>
      <c r="D64" s="39">
        <f>IF(SUM(Evidencija!G70:H70)=0,"-",MAX(Evidencija!G70:H70))</f>
        <v>15.75</v>
      </c>
      <c r="E64" s="40" t="str">
        <f>Evidencija!J70</f>
        <v>F</v>
      </c>
      <c r="F64" s="63"/>
    </row>
    <row r="65" spans="1:6" x14ac:dyDescent="0.2">
      <c r="A65" s="36" t="str">
        <f>Evidencija!A71</f>
        <v>53 / 12</v>
      </c>
      <c r="B65" s="37" t="str">
        <f>Evidencija!B71</f>
        <v>Kovač Andrijana</v>
      </c>
      <c r="C65" s="38" t="e">
        <f>IF(SUM(Evidencija!C71:F71)=0,"-",SUM(Evidencija!#REF!:Evidencija!#REF!)+MAX(Evidencija!E71:F71)+MAX(Evidencija!#REF!))</f>
        <v>#REF!</v>
      </c>
      <c r="D65" s="39">
        <f>IF(SUM(Evidencija!G71:H71)=0,"-",MAX(Evidencija!G71:H71))</f>
        <v>18</v>
      </c>
      <c r="E65" s="40" t="str">
        <f>Evidencija!J71</f>
        <v>F</v>
      </c>
      <c r="F65" s="63"/>
    </row>
    <row r="66" spans="1:6" x14ac:dyDescent="0.2">
      <c r="A66" s="36" t="str">
        <f>Evidencija!A72</f>
        <v>58 / 12</v>
      </c>
      <c r="B66" s="37" t="str">
        <f>Evidencija!B72</f>
        <v>Tasić Jovana</v>
      </c>
      <c r="C66" s="38" t="e">
        <f>IF(SUM(Evidencija!C72:F72)=0,"-",SUM(Evidencija!#REF!:Evidencija!#REF!)+MAX(Evidencija!E72:F72)+MAX(Evidencija!#REF!))</f>
        <v>#REF!</v>
      </c>
      <c r="D66" s="39" t="str">
        <f>IF(SUM(Evidencija!G72:H72)=0,"-",MAX(Evidencija!G72:H72))</f>
        <v>-</v>
      </c>
      <c r="E66" s="40" t="str">
        <f>Evidencija!J72</f>
        <v>F</v>
      </c>
      <c r="F66" s="63"/>
    </row>
    <row r="67" spans="1:6" x14ac:dyDescent="0.2">
      <c r="A67" s="36" t="str">
        <f>Evidencija!A73</f>
        <v>79 / 12</v>
      </c>
      <c r="B67" s="37" t="str">
        <f>Evidencija!B73</f>
        <v>Lukačević Filip</v>
      </c>
      <c r="C67" s="38" t="e">
        <f>IF(SUM(Evidencija!C73:F73)=0,"-",SUM(Evidencija!#REF!:Evidencija!#REF!)+MAX(Evidencija!E73:F73)+MAX(Evidencija!#REF!))</f>
        <v>#REF!</v>
      </c>
      <c r="D67" s="39">
        <f>IF(SUM(Evidencija!G73:H73)=0,"-",MAX(Evidencija!G73:H73))</f>
        <v>8</v>
      </c>
      <c r="E67" s="40" t="str">
        <f>Evidencija!J73</f>
        <v>F</v>
      </c>
      <c r="F67" s="63"/>
    </row>
    <row r="68" spans="1:6" x14ac:dyDescent="0.2">
      <c r="A68" s="36" t="str">
        <f>Evidencija!A74</f>
        <v>111 / 12</v>
      </c>
      <c r="B68" s="37" t="str">
        <f>Evidencija!B74</f>
        <v>Vukčević Marija</v>
      </c>
      <c r="C68" s="38" t="e">
        <f>IF(SUM(Evidencija!C74:F74)=0,"-",SUM(Evidencija!#REF!:Evidencija!#REF!)+MAX(Evidencija!E74:F74)+MAX(Evidencija!#REF!))</f>
        <v>#REF!</v>
      </c>
      <c r="D68" s="39">
        <f>IF(SUM(Evidencija!G74:H74)=0,"-",MAX(Evidencija!G74:H74))</f>
        <v>6.5</v>
      </c>
      <c r="E68" s="40" t="str">
        <f>Evidencija!J74</f>
        <v>F</v>
      </c>
      <c r="F68" s="63"/>
    </row>
    <row r="69" spans="1:6" x14ac:dyDescent="0.2">
      <c r="A69" s="36" t="str">
        <f>Evidencija!A75</f>
        <v>142 / 12</v>
      </c>
      <c r="B69" s="37" t="str">
        <f>Evidencija!B75</f>
        <v>Dragaš Mirjana</v>
      </c>
      <c r="C69" s="38" t="e">
        <f>IF(SUM(Evidencija!C75:F75)=0,"-",SUM(Evidencija!#REF!:Evidencija!#REF!)+MAX(Evidencija!E75:F75)+MAX(Evidencija!#REF!))</f>
        <v>#REF!</v>
      </c>
      <c r="D69" s="39" t="str">
        <f>IF(SUM(Evidencija!G75:H75)=0,"-",MAX(Evidencija!G75:H75))</f>
        <v>-</v>
      </c>
      <c r="E69" s="40" t="str">
        <f>Evidencija!J75</f>
        <v>F</v>
      </c>
      <c r="F69" s="63"/>
    </row>
    <row r="70" spans="1:6" x14ac:dyDescent="0.2">
      <c r="A70" s="36" t="str">
        <f>Evidencija!A76</f>
        <v>143 / 12</v>
      </c>
      <c r="B70" s="37" t="str">
        <f>Evidencija!B76</f>
        <v>Poleksić Jovana</v>
      </c>
      <c r="C70" s="38" t="e">
        <f>IF(SUM(Evidencija!C76:F76)=0,"-",SUM(Evidencija!#REF!:Evidencija!#REF!)+MAX(Evidencija!E76:F76)+MAX(Evidencija!#REF!))</f>
        <v>#REF!</v>
      </c>
      <c r="D70" s="39">
        <f>IF(SUM(Evidencija!G76:H76)=0,"-",MAX(Evidencija!G76:H76))</f>
        <v>6</v>
      </c>
      <c r="E70" s="40" t="str">
        <f>Evidencija!J76</f>
        <v>F</v>
      </c>
      <c r="F70" s="63"/>
    </row>
    <row r="71" spans="1:6" x14ac:dyDescent="0.2">
      <c r="A71" s="36" t="str">
        <f>Evidencija!A77</f>
        <v>214 / 12</v>
      </c>
      <c r="B71" s="37" t="str">
        <f>Evidencija!B77</f>
        <v>Tomović Dragana</v>
      </c>
      <c r="C71" s="38" t="e">
        <f>IF(SUM(Evidencija!C77:F77)=0,"-",SUM(Evidencija!#REF!:Evidencija!#REF!)+MAX(Evidencija!E77:F77)+MAX(Evidencija!#REF!))</f>
        <v>#REF!</v>
      </c>
      <c r="D71" s="39">
        <f>IF(SUM(Evidencija!G77:H77)=0,"-",MAX(Evidencija!G77:H77))</f>
        <v>7</v>
      </c>
      <c r="E71" s="40" t="str">
        <f>Evidencija!J77</f>
        <v>F</v>
      </c>
      <c r="F71" s="63"/>
    </row>
    <row r="72" spans="1:6" x14ac:dyDescent="0.2">
      <c r="A72" s="36" t="str">
        <f>Evidencija!A78</f>
        <v>216 / 12</v>
      </c>
      <c r="B72" s="37" t="str">
        <f>Evidencija!B78</f>
        <v>Tomović Danijela</v>
      </c>
      <c r="C72" s="38" t="e">
        <f>IF(SUM(Evidencija!C78:F78)=0,"-",SUM(Evidencija!#REF!:Evidencija!#REF!)+MAX(Evidencija!E78:F78)+MAX(Evidencija!#REF!))</f>
        <v>#REF!</v>
      </c>
      <c r="D72" s="39">
        <f>IF(SUM(Evidencija!G78:H78)=0,"-",MAX(Evidencija!G78:H78))</f>
        <v>15.75</v>
      </c>
      <c r="E72" s="40" t="str">
        <f>Evidencija!J78</f>
        <v>F</v>
      </c>
      <c r="F72" s="63"/>
    </row>
    <row r="73" spans="1:6" x14ac:dyDescent="0.2">
      <c r="A73" s="36" t="str">
        <f>Evidencija!A79</f>
        <v>246 / 12</v>
      </c>
      <c r="B73" s="37" t="str">
        <f>Evidencija!B79</f>
        <v>Marković Snežana</v>
      </c>
      <c r="C73" s="38" t="e">
        <f>IF(SUM(Evidencija!C79:F79)=0,"-",SUM(Evidencija!#REF!:Evidencija!#REF!)+MAX(Evidencija!E79:F79)+MAX(Evidencija!#REF!))</f>
        <v>#REF!</v>
      </c>
      <c r="D73" s="39">
        <f>IF(SUM(Evidencija!G79:H79)=0,"-",MAX(Evidencija!G79:H79))</f>
        <v>17</v>
      </c>
      <c r="E73" s="40" t="str">
        <f>Evidencija!J79</f>
        <v>F</v>
      </c>
      <c r="F73" s="63"/>
    </row>
    <row r="74" spans="1:6" x14ac:dyDescent="0.2">
      <c r="A74" s="36" t="str">
        <f>Evidencija!A80</f>
        <v>6 / 11</v>
      </c>
      <c r="B74" s="37" t="str">
        <f>Evidencija!B80</f>
        <v>Milatović Balša</v>
      </c>
      <c r="C74" s="38" t="str">
        <f>IF(SUM(Evidencija!C80:F80)=0,"-",SUM(Evidencija!#REF!:Evidencija!#REF!)+MAX(Evidencija!E80:F80)+MAX(Evidencija!#REF!))</f>
        <v>-</v>
      </c>
      <c r="D74" s="39" t="str">
        <f>IF(SUM(Evidencija!G80:H80)=0,"-",MAX(Evidencija!G80:H80))</f>
        <v>-</v>
      </c>
      <c r="E74" s="40" t="str">
        <f>Evidencija!J80</f>
        <v>-</v>
      </c>
      <c r="F74" s="63"/>
    </row>
    <row r="75" spans="1:6" x14ac:dyDescent="0.2">
      <c r="A75" s="36" t="str">
        <f>Evidencija!A81</f>
        <v>60 / 11</v>
      </c>
      <c r="B75" s="37" t="str">
        <f>Evidencija!B81</f>
        <v>Marić Neda</v>
      </c>
      <c r="C75" s="38" t="str">
        <f>IF(SUM(Evidencija!C81:F81)=0,"-",SUM(Evidencija!#REF!:Evidencija!#REF!)+MAX(Evidencija!E81:F81)+MAX(Evidencija!#REF!))</f>
        <v>-</v>
      </c>
      <c r="D75" s="39" t="str">
        <f>IF(SUM(Evidencija!G81:H81)=0,"-",MAX(Evidencija!G81:H81))</f>
        <v>-</v>
      </c>
      <c r="E75" s="40" t="str">
        <f>Evidencija!J81</f>
        <v>-</v>
      </c>
      <c r="F75" s="63"/>
    </row>
    <row r="76" spans="1:6" x14ac:dyDescent="0.2">
      <c r="A76" s="36" t="str">
        <f>Evidencija!A82</f>
        <v>61 / 11</v>
      </c>
      <c r="B76" s="37" t="str">
        <f>Evidencija!B82</f>
        <v>Marić Sanja</v>
      </c>
      <c r="C76" s="38" t="str">
        <f>IF(SUM(Evidencija!C82:F82)=0,"-",SUM(Evidencija!#REF!:Evidencija!#REF!)+MAX(Evidencija!E82:F82)+MAX(Evidencija!#REF!))</f>
        <v>-</v>
      </c>
      <c r="D76" s="39" t="str">
        <f>IF(SUM(Evidencija!G82:H82)=0,"-",MAX(Evidencija!G82:H82))</f>
        <v>-</v>
      </c>
      <c r="E76" s="40" t="str">
        <f>Evidencija!J82</f>
        <v>-</v>
      </c>
      <c r="F76" s="63"/>
    </row>
    <row r="77" spans="1:6" x14ac:dyDescent="0.2">
      <c r="A77" s="36" t="str">
        <f>Evidencija!A83</f>
        <v>73 / 11</v>
      </c>
      <c r="B77" s="37" t="str">
        <f>Evidencija!B83</f>
        <v>Kilibarda Svetlana</v>
      </c>
      <c r="C77" s="38" t="str">
        <f>IF(SUM(Evidencija!C83:F83)=0,"-",SUM(Evidencija!#REF!:Evidencija!#REF!)+MAX(Evidencija!E83:F83)+MAX(Evidencija!#REF!))</f>
        <v>-</v>
      </c>
      <c r="D77" s="39" t="str">
        <f>IF(SUM(Evidencija!G83:H83)=0,"-",MAX(Evidencija!G83:H83))</f>
        <v>-</v>
      </c>
      <c r="E77" s="40" t="str">
        <f>Evidencija!J83</f>
        <v>-</v>
      </c>
      <c r="F77" s="63"/>
    </row>
    <row r="78" spans="1:6" x14ac:dyDescent="0.2">
      <c r="A78" s="36" t="str">
        <f>Evidencija!A84</f>
        <v>152 / 11</v>
      </c>
      <c r="B78" s="37" t="str">
        <f>Evidencija!B84</f>
        <v>Vukotić Mirjana</v>
      </c>
      <c r="C78" s="38" t="e">
        <f>IF(SUM(Evidencija!C84:F84)=0,"-",SUM(Evidencija!#REF!:Evidencija!#REF!)+MAX(Evidencija!E84:F84)+MAX(Evidencija!#REF!))</f>
        <v>#REF!</v>
      </c>
      <c r="D78" s="39" t="str">
        <f>IF(SUM(Evidencija!G84:H84)=0,"-",MAX(Evidencija!G84:H84))</f>
        <v>-</v>
      </c>
      <c r="E78" s="40" t="str">
        <f>Evidencija!J84</f>
        <v>F</v>
      </c>
      <c r="F78" s="63"/>
    </row>
    <row r="79" spans="1:6" x14ac:dyDescent="0.2">
      <c r="A79" s="36" t="str">
        <f>Evidencija!A85</f>
        <v>282 / 11</v>
      </c>
      <c r="B79" s="37" t="str">
        <f>Evidencija!B85</f>
        <v>Raičević Anja</v>
      </c>
      <c r="C79" s="38" t="str">
        <f>IF(SUM(Evidencija!C85:F85)=0,"-",SUM(Evidencija!#REF!:Evidencija!#REF!)+MAX(Evidencija!E85:F85)+MAX(Evidencija!#REF!))</f>
        <v>-</v>
      </c>
      <c r="D79" s="39" t="str">
        <f>IF(SUM(Evidencija!G85:H85)=0,"-",MAX(Evidencija!G85:H85))</f>
        <v>-</v>
      </c>
      <c r="E79" s="40" t="str">
        <f>Evidencija!J85</f>
        <v>-</v>
      </c>
      <c r="F79" s="63"/>
    </row>
    <row r="80" spans="1:6" x14ac:dyDescent="0.2">
      <c r="A80" s="36" t="str">
        <f>Evidencija!A87</f>
        <v>173 / 10</v>
      </c>
      <c r="B80" s="37" t="str">
        <f>Evidencija!B87</f>
        <v>Radović Sanja</v>
      </c>
      <c r="C80" s="38" t="e">
        <f>IF(SUM(Evidencija!C87:F87)=0,"-",SUM(Evidencija!#REF!:Evidencija!#REF!)+MAX(Evidencija!E87:F87)+MAX(Evidencija!#REF!))</f>
        <v>#REF!</v>
      </c>
      <c r="D80" s="39">
        <f>IF(SUM(Evidencija!G87:H87)=0,"-",MAX(Evidencija!G87:H87))</f>
        <v>12.75</v>
      </c>
      <c r="E80" s="40" t="str">
        <f>Evidencija!J87</f>
        <v>F</v>
      </c>
      <c r="F80" s="63"/>
    </row>
    <row r="81" spans="1:6" x14ac:dyDescent="0.2">
      <c r="A81" s="36" t="str">
        <f>Evidencija!A89</f>
        <v>127 / 09</v>
      </c>
      <c r="B81" s="37" t="str">
        <f>Evidencija!B89</f>
        <v>Cavnić Maja</v>
      </c>
      <c r="C81" s="38" t="e">
        <f>IF(SUM(Evidencija!C89:F89)=0,"-",SUM(Evidencija!#REF!:Evidencija!#REF!)+MAX(Evidencija!E89:F89)+MAX(Evidencija!#REF!))</f>
        <v>#REF!</v>
      </c>
      <c r="D81" s="39" t="str">
        <f>IF(SUM(Evidencija!G89:H89)=0,"-",MAX(Evidencija!G89:H89))</f>
        <v>-</v>
      </c>
      <c r="E81" s="40" t="str">
        <f>Evidencija!J89</f>
        <v>F</v>
      </c>
      <c r="F81" s="63"/>
    </row>
    <row r="82" spans="1:6" x14ac:dyDescent="0.2">
      <c r="A82" s="36" t="str">
        <f>Evidencija!A91</f>
        <v>223 / 09</v>
      </c>
      <c r="B82" s="37" t="str">
        <f>Evidencija!B91</f>
        <v>Vukčević Neda</v>
      </c>
      <c r="C82" s="38" t="str">
        <f>IF(SUM(Evidencija!C91:F91)=0,"-",SUM(Evidencija!#REF!:Evidencija!#REF!)+MAX(Evidencija!E91:F91)+MAX(Evidencija!#REF!))</f>
        <v>-</v>
      </c>
      <c r="D82" s="39" t="str">
        <f>IF(SUM(Evidencija!G91:H91)=0,"-",MAX(Evidencija!G91:H91))</f>
        <v>-</v>
      </c>
      <c r="E82" s="40" t="str">
        <f>Evidencija!J91</f>
        <v>-</v>
      </c>
      <c r="F82" s="63"/>
    </row>
    <row r="83" spans="1:6" x14ac:dyDescent="0.2">
      <c r="A83" s="36" t="str">
        <f>Evidencija!A92</f>
        <v>115 / 08</v>
      </c>
      <c r="B83" s="37" t="str">
        <f>Evidencija!B92</f>
        <v>Raičević Miodrag</v>
      </c>
      <c r="C83" s="38" t="str">
        <f>IF(SUM(Evidencija!C92:F92)=0,"-",SUM(Evidencija!#REF!:Evidencija!#REF!)+MAX(Evidencija!E92:F92)+MAX(Evidencija!#REF!))</f>
        <v>-</v>
      </c>
      <c r="D83" s="39" t="str">
        <f>IF(SUM(Evidencija!G92:H92)=0,"-",MAX(Evidencija!G92:H92))</f>
        <v>-</v>
      </c>
      <c r="E83" s="40" t="str">
        <f>Evidencija!J92</f>
        <v>-</v>
      </c>
      <c r="F83" s="63"/>
    </row>
    <row r="84" spans="1:6" x14ac:dyDescent="0.2">
      <c r="A84" s="36" t="str">
        <f>Evidencija!A94</f>
        <v>317 / 08</v>
      </c>
      <c r="B84" s="37" t="str">
        <f>Evidencija!B94</f>
        <v>Lazović Sanja</v>
      </c>
      <c r="C84" s="38" t="e">
        <f>IF(SUM(Evidencija!C94:F94)=0,"-",SUM(Evidencija!#REF!:Evidencija!#REF!)+MAX(Evidencija!E94:F94)+MAX(Evidencija!#REF!))</f>
        <v>#REF!</v>
      </c>
      <c r="D84" s="39">
        <f>IF(SUM(Evidencija!G94:H94)=0,"-",MAX(Evidencija!G94:H94))</f>
        <v>17</v>
      </c>
      <c r="E84" s="40" t="str">
        <f>Evidencija!J94</f>
        <v>F</v>
      </c>
      <c r="F84" s="63"/>
    </row>
    <row r="85" spans="1:6" x14ac:dyDescent="0.2">
      <c r="A85" s="36" t="str">
        <f>Evidencija!A95</f>
        <v>278 / 07</v>
      </c>
      <c r="B85" s="37" t="str">
        <f>Evidencija!B95</f>
        <v>Golubović Bojan</v>
      </c>
      <c r="C85" s="38" t="str">
        <f>IF(SUM(Evidencija!C95:F95)=0,"-",SUM(Evidencija!#REF!:Evidencija!#REF!)+MAX(Evidencija!E95:F95)+MAX(Evidencija!#REF!))</f>
        <v>-</v>
      </c>
      <c r="D85" s="39">
        <f>IF(SUM(Evidencija!G95:H95)=0,"-",MAX(Evidencija!G95:H95))</f>
        <v>16.25</v>
      </c>
      <c r="E85" s="40" t="str">
        <f>Evidencija!J95</f>
        <v>F</v>
      </c>
    </row>
    <row r="86" spans="1:6" x14ac:dyDescent="0.2">
      <c r="A86" s="36" t="str">
        <f>Evidencija!A96</f>
        <v>150 / 06</v>
      </c>
      <c r="B86" s="37" t="str">
        <f>Evidencija!B96</f>
        <v>Ulić Branko</v>
      </c>
      <c r="C86" s="38" t="e">
        <f>IF(SUM(Evidencija!C96:F96)=0,"-",SUM(Evidencija!#REF!:Evidencija!#REF!)+MAX(Evidencija!E96:F96)+MAX(Evidencija!#REF!))</f>
        <v>#REF!</v>
      </c>
      <c r="D86" s="39">
        <f>IF(SUM(Evidencija!G96:H96)=0,"-",MAX(Evidencija!G96:H96))</f>
        <v>13</v>
      </c>
      <c r="E86" s="40" t="str">
        <f>Evidencija!J96</f>
        <v>F</v>
      </c>
    </row>
    <row r="87" spans="1:6" x14ac:dyDescent="0.2">
      <c r="A87" s="36" t="str">
        <f>Evidencija!A97</f>
        <v>100 / 03</v>
      </c>
      <c r="B87" s="37" t="str">
        <f>Evidencija!B97</f>
        <v>Ostojić Antonela</v>
      </c>
      <c r="C87" s="38" t="e">
        <f>IF(SUM(Evidencija!C97:F97)=0,"-",SUM(Evidencija!#REF!:Evidencija!#REF!)+MAX(Evidencija!E97:F97)+MAX(Evidencija!#REF!))</f>
        <v>#REF!</v>
      </c>
      <c r="D87" s="39">
        <f>IF(SUM(Evidencija!G97:H97)=0,"-",MAX(Evidencija!G97:H97))</f>
        <v>9</v>
      </c>
      <c r="E87" s="40" t="str">
        <f>Evidencija!J97</f>
        <v>F</v>
      </c>
    </row>
    <row r="88" spans="1:6" x14ac:dyDescent="0.2">
      <c r="A88" s="36" t="e">
        <f>Evidencija!#REF!</f>
        <v>#REF!</v>
      </c>
      <c r="B88" s="37" t="e">
        <f>Evidencija!#REF!</f>
        <v>#REF!</v>
      </c>
      <c r="C88" s="38" t="e">
        <f>IF(SUM(Evidencija!#REF!)=0,"-",SUM(Evidencija!#REF!:Evidencija!#REF!)+MAX(Evidencija!#REF!)+MAX(Evidencija!#REF!))</f>
        <v>#REF!</v>
      </c>
      <c r="D88" s="39" t="e">
        <f>IF(SUM(Evidencija!#REF!)=0,"-",MAX(Evidencija!#REF!))</f>
        <v>#REF!</v>
      </c>
      <c r="E88" s="40" t="e">
        <f>Evidencija!#REF!</f>
        <v>#REF!</v>
      </c>
    </row>
    <row r="89" spans="1:6" x14ac:dyDescent="0.2">
      <c r="A89" s="36" t="e">
        <f>Evidencija!#REF!</f>
        <v>#REF!</v>
      </c>
      <c r="B89" s="37" t="e">
        <f>Evidencija!#REF!</f>
        <v>#REF!</v>
      </c>
      <c r="C89" s="38" t="e">
        <f>IF(SUM(Evidencija!#REF!)=0,"-",SUM(Evidencija!#REF!:Evidencija!#REF!)+MAX(Evidencija!#REF!)+MAX(Evidencija!#REF!))</f>
        <v>#REF!</v>
      </c>
      <c r="D89" s="39" t="e">
        <f>IF(SUM(Evidencija!#REF!)=0,"-",MAX(Evidencija!#REF!))</f>
        <v>#REF!</v>
      </c>
      <c r="E89" s="40" t="e">
        <f>Evidencija!#REF!</f>
        <v>#REF!</v>
      </c>
    </row>
    <row r="90" spans="1:6" x14ac:dyDescent="0.2">
      <c r="A90" s="36" t="e">
        <f>Evidencija!#REF!</f>
        <v>#REF!</v>
      </c>
      <c r="B90" s="37" t="e">
        <f>Evidencija!#REF!</f>
        <v>#REF!</v>
      </c>
      <c r="C90" s="38" t="e">
        <f>IF(SUM(Evidencija!#REF!)=0,"-",SUM(Evidencija!#REF!:Evidencija!#REF!)+MAX(Evidencija!#REF!)+MAX(Evidencija!#REF!))</f>
        <v>#REF!</v>
      </c>
      <c r="D90" s="39" t="e">
        <f>IF(SUM(Evidencija!#REF!)=0,"-",MAX(Evidencija!#REF!))</f>
        <v>#REF!</v>
      </c>
      <c r="E90" s="40" t="e">
        <f>Evidencija!#REF!</f>
        <v>#REF!</v>
      </c>
    </row>
    <row r="91" spans="1:6" x14ac:dyDescent="0.2">
      <c r="A91" s="36" t="e">
        <f>Evidencija!#REF!</f>
        <v>#REF!</v>
      </c>
      <c r="B91" s="37" t="e">
        <f>Evidencija!#REF!</f>
        <v>#REF!</v>
      </c>
      <c r="C91" s="38" t="e">
        <f>IF(SUM(Evidencija!#REF!)=0,"-",SUM(Evidencija!#REF!:Evidencija!#REF!)+MAX(Evidencija!#REF!)+MAX(Evidencija!#REF!))</f>
        <v>#REF!</v>
      </c>
      <c r="D91" s="39" t="e">
        <f>IF(SUM(Evidencija!#REF!)=0,"-",MAX(Evidencija!#REF!))</f>
        <v>#REF!</v>
      </c>
      <c r="E91" s="40" t="e">
        <f>Evidencija!#REF!</f>
        <v>#REF!</v>
      </c>
    </row>
    <row r="92" spans="1:6" x14ac:dyDescent="0.2">
      <c r="A92" s="36" t="e">
        <f>Evidencija!#REF!</f>
        <v>#REF!</v>
      </c>
      <c r="B92" s="37" t="e">
        <f>Evidencija!#REF!</f>
        <v>#REF!</v>
      </c>
      <c r="C92" s="38" t="e">
        <f>IF(SUM(Evidencija!#REF!)=0,"-",SUM(Evidencija!#REF!:Evidencija!#REF!)+MAX(Evidencija!#REF!)+MAX(Evidencija!#REF!))</f>
        <v>#REF!</v>
      </c>
      <c r="D92" s="39" t="e">
        <f>IF(SUM(Evidencija!#REF!)=0,"-",MAX(Evidencija!#REF!))</f>
        <v>#REF!</v>
      </c>
      <c r="E92" s="40" t="e">
        <f>Evidencija!#REF!</f>
        <v>#REF!</v>
      </c>
    </row>
    <row r="93" spans="1:6" x14ac:dyDescent="0.2">
      <c r="A93" s="36" t="e">
        <f>Evidencija!#REF!</f>
        <v>#REF!</v>
      </c>
      <c r="B93" s="37" t="e">
        <f>Evidencija!#REF!</f>
        <v>#REF!</v>
      </c>
      <c r="C93" s="38" t="e">
        <f>IF(SUM(Evidencija!#REF!)=0,"-",SUM(Evidencija!#REF!:Evidencija!#REF!)+MAX(Evidencija!#REF!)+MAX(Evidencija!#REF!))</f>
        <v>#REF!</v>
      </c>
      <c r="D93" s="39" t="e">
        <f>IF(SUM(Evidencija!#REF!)=0,"-",MAX(Evidencija!#REF!))</f>
        <v>#REF!</v>
      </c>
      <c r="E93" s="40" t="e">
        <f>Evidencija!#REF!</f>
        <v>#REF!</v>
      </c>
    </row>
    <row r="94" spans="1:6" x14ac:dyDescent="0.2">
      <c r="A94" s="36" t="e">
        <f>Evidencija!#REF!</f>
        <v>#REF!</v>
      </c>
      <c r="B94" s="37" t="e">
        <f>Evidencija!#REF!</f>
        <v>#REF!</v>
      </c>
      <c r="C94" s="38" t="e">
        <f>IF(SUM(Evidencija!#REF!)=0,"-",SUM(Evidencija!#REF!:Evidencija!#REF!)+MAX(Evidencija!#REF!)+MAX(Evidencija!#REF!))</f>
        <v>#REF!</v>
      </c>
      <c r="D94" s="39" t="e">
        <f>IF(SUM(Evidencija!#REF!)=0,"-",MAX(Evidencija!#REF!))</f>
        <v>#REF!</v>
      </c>
      <c r="E94" s="40" t="e">
        <f>Evidencija!#REF!</f>
        <v>#REF!</v>
      </c>
    </row>
    <row r="95" spans="1:6" x14ac:dyDescent="0.2">
      <c r="A95" s="36" t="e">
        <f>Evidencija!#REF!</f>
        <v>#REF!</v>
      </c>
      <c r="B95" s="37" t="e">
        <f>Evidencija!#REF!</f>
        <v>#REF!</v>
      </c>
      <c r="C95" s="38" t="e">
        <f>IF(SUM(Evidencija!#REF!)=0,"-",SUM(Evidencija!#REF!:Evidencija!#REF!)+MAX(Evidencija!#REF!)+MAX(Evidencija!#REF!))</f>
        <v>#REF!</v>
      </c>
      <c r="D95" s="39" t="e">
        <f>IF(SUM(Evidencija!#REF!)=0,"-",MAX(Evidencija!#REF!))</f>
        <v>#REF!</v>
      </c>
      <c r="E95" s="40" t="e">
        <f>Evidencija!#REF!</f>
        <v>#REF!</v>
      </c>
    </row>
    <row r="96" spans="1:6" x14ac:dyDescent="0.2">
      <c r="A96" s="36" t="e">
        <f>Evidencija!#REF!</f>
        <v>#REF!</v>
      </c>
      <c r="B96" s="37" t="e">
        <f>Evidencija!#REF!</f>
        <v>#REF!</v>
      </c>
      <c r="C96" s="38" t="e">
        <f>IF(SUM(Evidencija!#REF!)=0,"-",SUM(Evidencija!#REF!:Evidencija!#REF!)+MAX(Evidencija!#REF!)+MAX(Evidencija!#REF!))</f>
        <v>#REF!</v>
      </c>
      <c r="D96" s="39" t="e">
        <f>IF(SUM(Evidencija!#REF!)=0,"-",MAX(Evidencija!#REF!))</f>
        <v>#REF!</v>
      </c>
      <c r="E96" s="40" t="e">
        <f>Evidencija!#REF!</f>
        <v>#REF!</v>
      </c>
    </row>
    <row r="97" spans="1:5" x14ac:dyDescent="0.2">
      <c r="A97" s="36" t="e">
        <f>Evidencija!#REF!</f>
        <v>#REF!</v>
      </c>
      <c r="B97" s="37" t="e">
        <f>Evidencija!#REF!</f>
        <v>#REF!</v>
      </c>
      <c r="C97" s="38" t="e">
        <f>IF(SUM(Evidencija!#REF!)=0,"-",SUM(Evidencija!#REF!:Evidencija!#REF!)+MAX(Evidencija!#REF!)+MAX(Evidencija!#REF!))</f>
        <v>#REF!</v>
      </c>
      <c r="D97" s="39" t="e">
        <f>IF(SUM(Evidencija!#REF!)=0,"-",MAX(Evidencija!#REF!))</f>
        <v>#REF!</v>
      </c>
      <c r="E97" s="40" t="e">
        <f>Evidencija!#REF!</f>
        <v>#REF!</v>
      </c>
    </row>
    <row r="98" spans="1:5" x14ac:dyDescent="0.2">
      <c r="A98" s="36" t="e">
        <f>Evidencija!#REF!</f>
        <v>#REF!</v>
      </c>
      <c r="B98" s="37" t="e">
        <f>Evidencija!#REF!</f>
        <v>#REF!</v>
      </c>
      <c r="C98" s="38" t="e">
        <f>IF(SUM(Evidencija!#REF!)=0,"-",SUM(Evidencija!#REF!:Evidencija!#REF!)+MAX(Evidencija!#REF!)+MAX(Evidencija!#REF!))</f>
        <v>#REF!</v>
      </c>
      <c r="D98" s="39" t="e">
        <f>IF(SUM(Evidencija!#REF!)=0,"-",MAX(Evidencija!#REF!))</f>
        <v>#REF!</v>
      </c>
      <c r="E98" s="40" t="e">
        <f>Evidencija!#REF!</f>
        <v>#REF!</v>
      </c>
    </row>
    <row r="99" spans="1:5" x14ac:dyDescent="0.2">
      <c r="A99" s="36" t="e">
        <f>Evidencija!#REF!</f>
        <v>#REF!</v>
      </c>
      <c r="B99" s="37" t="e">
        <f>Evidencija!#REF!</f>
        <v>#REF!</v>
      </c>
      <c r="C99" s="38" t="e">
        <f>IF(SUM(Evidencija!#REF!)=0,"-",SUM(Evidencija!#REF!:Evidencija!#REF!)+MAX(Evidencija!#REF!)+MAX(Evidencija!#REF!))</f>
        <v>#REF!</v>
      </c>
      <c r="D99" s="39" t="e">
        <f>IF(SUM(Evidencija!#REF!)=0,"-",MAX(Evidencija!#REF!))</f>
        <v>#REF!</v>
      </c>
      <c r="E99" s="40" t="e">
        <f>Evidencija!#REF!</f>
        <v>#REF!</v>
      </c>
    </row>
    <row r="100" spans="1:5" x14ac:dyDescent="0.2">
      <c r="A100" s="36" t="e">
        <f>Evidencija!#REF!</f>
        <v>#REF!</v>
      </c>
      <c r="B100" s="37" t="e">
        <f>Evidencija!#REF!</f>
        <v>#REF!</v>
      </c>
      <c r="C100" s="38" t="e">
        <f>IF(SUM(Evidencija!#REF!)=0,"-",SUM(Evidencija!#REF!:Evidencija!#REF!)+MAX(Evidencija!#REF!)+MAX(Evidencija!#REF!))</f>
        <v>#REF!</v>
      </c>
      <c r="D100" s="39" t="e">
        <f>IF(SUM(Evidencija!#REF!)=0,"-",MAX(Evidencija!#REF!))</f>
        <v>#REF!</v>
      </c>
      <c r="E100" s="40" t="e">
        <f>Evidencija!#REF!</f>
        <v>#REF!</v>
      </c>
    </row>
    <row r="101" spans="1:5" x14ac:dyDescent="0.2">
      <c r="A101" s="36" t="e">
        <f>Evidencija!#REF!</f>
        <v>#REF!</v>
      </c>
      <c r="B101" s="37" t="e">
        <f>Evidencija!#REF!</f>
        <v>#REF!</v>
      </c>
      <c r="C101" s="38" t="e">
        <f>IF(SUM(Evidencija!#REF!)=0,"-",SUM(Evidencija!#REF!:Evidencija!#REF!)+MAX(Evidencija!#REF!)+MAX(Evidencija!#REF!))</f>
        <v>#REF!</v>
      </c>
      <c r="D101" s="39" t="e">
        <f>IF(SUM(Evidencija!#REF!)=0,"-",MAX(Evidencija!#REF!))</f>
        <v>#REF!</v>
      </c>
      <c r="E101" s="40" t="e">
        <f>Evidencija!#REF!</f>
        <v>#REF!</v>
      </c>
    </row>
    <row r="102" spans="1:5" x14ac:dyDescent="0.2">
      <c r="A102" s="36" t="e">
        <f>Evidencija!#REF!</f>
        <v>#REF!</v>
      </c>
      <c r="B102" s="37" t="e">
        <f>Evidencija!#REF!</f>
        <v>#REF!</v>
      </c>
      <c r="C102" s="38" t="e">
        <f>IF(SUM(Evidencija!#REF!)=0,"-",SUM(Evidencija!#REF!:Evidencija!#REF!)+MAX(Evidencija!#REF!)+MAX(Evidencija!#REF!))</f>
        <v>#REF!</v>
      </c>
      <c r="D102" s="39" t="e">
        <f>IF(SUM(Evidencija!#REF!)=0,"-",MAX(Evidencija!#REF!))</f>
        <v>#REF!</v>
      </c>
      <c r="E102" s="40" t="e">
        <f>Evidencija!#REF!</f>
        <v>#REF!</v>
      </c>
    </row>
    <row r="103" spans="1:5" x14ac:dyDescent="0.2">
      <c r="A103" s="36" t="e">
        <f>Evidencija!#REF!</f>
        <v>#REF!</v>
      </c>
      <c r="B103" s="37" t="e">
        <f>Evidencija!#REF!</f>
        <v>#REF!</v>
      </c>
      <c r="C103" s="38" t="e">
        <f>IF(SUM(Evidencija!#REF!)=0,"-",SUM(Evidencija!#REF!:Evidencija!#REF!)+MAX(Evidencija!#REF!)+MAX(Evidencija!#REF!))</f>
        <v>#REF!</v>
      </c>
      <c r="D103" s="39" t="e">
        <f>IF(SUM(Evidencija!#REF!)=0,"-",MAX(Evidencija!#REF!))</f>
        <v>#REF!</v>
      </c>
      <c r="E103" s="40" t="e">
        <f>Evidencija!#REF!</f>
        <v>#REF!</v>
      </c>
    </row>
    <row r="104" spans="1:5" x14ac:dyDescent="0.2">
      <c r="A104" s="36" t="e">
        <f>Evidencija!#REF!</f>
        <v>#REF!</v>
      </c>
      <c r="B104" s="37" t="e">
        <f>Evidencija!#REF!</f>
        <v>#REF!</v>
      </c>
      <c r="C104" s="38" t="e">
        <f>IF(SUM(Evidencija!#REF!)=0,"-",SUM(Evidencija!#REF!:Evidencija!#REF!)+MAX(Evidencija!#REF!)+MAX(Evidencija!#REF!))</f>
        <v>#REF!</v>
      </c>
      <c r="D104" s="39" t="e">
        <f>IF(SUM(Evidencija!#REF!)=0,"-",MAX(Evidencija!#REF!))</f>
        <v>#REF!</v>
      </c>
      <c r="E104" s="40" t="e">
        <f>Evidencija!#REF!</f>
        <v>#REF!</v>
      </c>
    </row>
    <row r="105" spans="1:5" x14ac:dyDescent="0.2">
      <c r="A105" s="36" t="e">
        <f>Evidencija!#REF!</f>
        <v>#REF!</v>
      </c>
      <c r="B105" s="37" t="e">
        <f>Evidencija!#REF!</f>
        <v>#REF!</v>
      </c>
      <c r="C105" s="38" t="e">
        <f>IF(SUM(Evidencija!#REF!)=0,"-",SUM(Evidencija!#REF!:Evidencija!#REF!)+MAX(Evidencija!#REF!)+MAX(Evidencija!#REF!))</f>
        <v>#REF!</v>
      </c>
      <c r="D105" s="39" t="e">
        <f>IF(SUM(Evidencija!#REF!)=0,"-",MAX(Evidencija!#REF!))</f>
        <v>#REF!</v>
      </c>
      <c r="E105" s="40" t="e">
        <f>Evidencija!#REF!</f>
        <v>#REF!</v>
      </c>
    </row>
    <row r="106" spans="1:5" x14ac:dyDescent="0.2">
      <c r="A106" s="36" t="e">
        <f>Evidencija!#REF!</f>
        <v>#REF!</v>
      </c>
      <c r="B106" s="37" t="e">
        <f>Evidencija!#REF!</f>
        <v>#REF!</v>
      </c>
      <c r="C106" s="38" t="e">
        <f>IF(SUM(Evidencija!#REF!)=0,"-",SUM(Evidencija!#REF!:Evidencija!#REF!)+MAX(Evidencija!#REF!)+MAX(Evidencija!#REF!))</f>
        <v>#REF!</v>
      </c>
      <c r="D106" s="39" t="e">
        <f>IF(SUM(Evidencija!#REF!)=0,"-",MAX(Evidencija!#REF!))</f>
        <v>#REF!</v>
      </c>
      <c r="E106" s="40" t="e">
        <f>Evidencija!#REF!</f>
        <v>#REF!</v>
      </c>
    </row>
    <row r="107" spans="1:5" x14ac:dyDescent="0.2">
      <c r="A107" s="36" t="e">
        <f>Evidencija!#REF!</f>
        <v>#REF!</v>
      </c>
      <c r="B107" s="37" t="e">
        <f>Evidencija!#REF!</f>
        <v>#REF!</v>
      </c>
      <c r="C107" s="38" t="e">
        <f>IF(SUM(Evidencija!#REF!)=0,"-",SUM(Evidencija!#REF!:Evidencija!#REF!)+MAX(Evidencija!#REF!)+MAX(Evidencija!#REF!))</f>
        <v>#REF!</v>
      </c>
      <c r="D107" s="39" t="e">
        <f>IF(SUM(Evidencija!#REF!)=0,"-",MAX(Evidencija!#REF!))</f>
        <v>#REF!</v>
      </c>
      <c r="E107" s="40" t="e">
        <f>Evidencija!#REF!</f>
        <v>#REF!</v>
      </c>
    </row>
    <row r="108" spans="1:5" x14ac:dyDescent="0.2">
      <c r="A108" s="36" t="e">
        <f>Evidencija!#REF!</f>
        <v>#REF!</v>
      </c>
      <c r="B108" s="37" t="e">
        <f>Evidencija!#REF!</f>
        <v>#REF!</v>
      </c>
      <c r="C108" s="38" t="e">
        <f>IF(SUM(Evidencija!#REF!)=0,"-",SUM(Evidencija!#REF!:Evidencija!#REF!)+MAX(Evidencija!#REF!)+MAX(Evidencija!#REF!))</f>
        <v>#REF!</v>
      </c>
      <c r="D108" s="39" t="e">
        <f>IF(SUM(Evidencija!#REF!)=0,"-",MAX(Evidencija!#REF!))</f>
        <v>#REF!</v>
      </c>
      <c r="E108" s="40" t="e">
        <f>Evidencija!#REF!</f>
        <v>#REF!</v>
      </c>
    </row>
    <row r="109" spans="1:5" x14ac:dyDescent="0.2">
      <c r="A109" s="36" t="e">
        <f>Evidencija!#REF!</f>
        <v>#REF!</v>
      </c>
      <c r="B109" s="37" t="e">
        <f>Evidencija!#REF!</f>
        <v>#REF!</v>
      </c>
      <c r="C109" s="38" t="e">
        <f>IF(SUM(Evidencija!#REF!)=0,"-",SUM(Evidencija!#REF!:Evidencija!#REF!)+MAX(Evidencija!#REF!)+MAX(Evidencija!#REF!))</f>
        <v>#REF!</v>
      </c>
      <c r="D109" s="39" t="e">
        <f>IF(SUM(Evidencija!#REF!)=0,"-",MAX(Evidencija!#REF!))</f>
        <v>#REF!</v>
      </c>
      <c r="E109" s="40" t="e">
        <f>Evidencija!#REF!</f>
        <v>#REF!</v>
      </c>
    </row>
    <row r="110" spans="1:5" x14ac:dyDescent="0.2">
      <c r="A110" s="36" t="e">
        <f>Evidencija!#REF!</f>
        <v>#REF!</v>
      </c>
      <c r="B110" s="37" t="e">
        <f>Evidencija!#REF!</f>
        <v>#REF!</v>
      </c>
      <c r="C110" s="38" t="e">
        <f>IF(SUM(Evidencija!#REF!)=0,"-",SUM(Evidencija!#REF!:Evidencija!#REF!)+MAX(Evidencija!#REF!)+MAX(Evidencija!#REF!))</f>
        <v>#REF!</v>
      </c>
      <c r="D110" s="39" t="e">
        <f>IF(SUM(Evidencija!#REF!)=0,"-",MAX(Evidencija!#REF!))</f>
        <v>#REF!</v>
      </c>
      <c r="E110" s="40" t="e">
        <f>Evidencija!#REF!</f>
        <v>#REF!</v>
      </c>
    </row>
    <row r="111" spans="1:5" x14ac:dyDescent="0.2">
      <c r="A111" s="36" t="e">
        <f>Evidencija!#REF!</f>
        <v>#REF!</v>
      </c>
      <c r="B111" s="37" t="e">
        <f>Evidencija!#REF!</f>
        <v>#REF!</v>
      </c>
      <c r="C111" s="38" t="e">
        <f>IF(SUM(Evidencija!#REF!)=0,"-",SUM(Evidencija!#REF!:Evidencija!#REF!)+MAX(Evidencija!#REF!)+MAX(Evidencija!#REF!))</f>
        <v>#REF!</v>
      </c>
      <c r="D111" s="39" t="e">
        <f>IF(SUM(Evidencija!#REF!)=0,"-",MAX(Evidencija!#REF!))</f>
        <v>#REF!</v>
      </c>
      <c r="E111" s="40" t="e">
        <f>Evidencija!#REF!</f>
        <v>#REF!</v>
      </c>
    </row>
    <row r="112" spans="1:5" x14ac:dyDescent="0.2">
      <c r="A112" s="36" t="e">
        <f>Evidencija!#REF!</f>
        <v>#REF!</v>
      </c>
      <c r="B112" s="37" t="e">
        <f>Evidencija!#REF!</f>
        <v>#REF!</v>
      </c>
      <c r="C112" s="38" t="e">
        <f>IF(SUM(Evidencija!#REF!)=0,"-",SUM(Evidencija!#REF!:Evidencija!#REF!)+MAX(Evidencija!#REF!)+MAX(Evidencija!#REF!))</f>
        <v>#REF!</v>
      </c>
      <c r="D112" s="39" t="e">
        <f>IF(SUM(Evidencija!#REF!)=0,"-",MAX(Evidencija!#REF!))</f>
        <v>#REF!</v>
      </c>
      <c r="E112" s="40" t="e">
        <f>Evidencija!#REF!</f>
        <v>#REF!</v>
      </c>
    </row>
    <row r="113" spans="1:5" x14ac:dyDescent="0.2">
      <c r="A113" s="36" t="e">
        <f>Evidencija!#REF!</f>
        <v>#REF!</v>
      </c>
      <c r="B113" s="37" t="e">
        <f>Evidencija!#REF!</f>
        <v>#REF!</v>
      </c>
      <c r="C113" s="38" t="e">
        <f>IF(SUM(Evidencija!#REF!)=0,"-",SUM(Evidencija!#REF!:Evidencija!#REF!)+MAX(Evidencija!#REF!)+MAX(Evidencija!#REF!))</f>
        <v>#REF!</v>
      </c>
      <c r="D113" s="39" t="e">
        <f>IF(SUM(Evidencija!#REF!)=0,"-",MAX(Evidencija!#REF!))</f>
        <v>#REF!</v>
      </c>
      <c r="E113" s="40" t="e">
        <f>Evidencija!#REF!</f>
        <v>#REF!</v>
      </c>
    </row>
    <row r="114" spans="1:5" x14ac:dyDescent="0.2">
      <c r="A114" s="36" t="e">
        <f>Evidencija!#REF!</f>
        <v>#REF!</v>
      </c>
      <c r="B114" s="37" t="e">
        <f>Evidencija!#REF!</f>
        <v>#REF!</v>
      </c>
      <c r="C114" s="38" t="e">
        <f>IF(SUM(Evidencija!#REF!)=0,"-",SUM(Evidencija!#REF!:Evidencija!#REF!)+MAX(Evidencija!#REF!)+MAX(Evidencija!#REF!))</f>
        <v>#REF!</v>
      </c>
      <c r="D114" s="39" t="e">
        <f>IF(SUM(Evidencija!#REF!)=0,"-",MAX(Evidencija!#REF!))</f>
        <v>#REF!</v>
      </c>
      <c r="E114" s="40" t="e">
        <f>Evidencija!#REF!</f>
        <v>#REF!</v>
      </c>
    </row>
    <row r="115" spans="1:5" x14ac:dyDescent="0.2">
      <c r="A115" s="36" t="e">
        <f>Evidencija!#REF!</f>
        <v>#REF!</v>
      </c>
      <c r="B115" s="37" t="e">
        <f>Evidencija!#REF!</f>
        <v>#REF!</v>
      </c>
      <c r="C115" s="38" t="e">
        <f>IF(SUM(Evidencija!#REF!)=0,"-",SUM(Evidencija!#REF!:Evidencija!#REF!)+MAX(Evidencija!#REF!)+MAX(Evidencija!#REF!))</f>
        <v>#REF!</v>
      </c>
      <c r="D115" s="39" t="e">
        <f>IF(SUM(Evidencija!#REF!)=0,"-",MAX(Evidencija!#REF!))</f>
        <v>#REF!</v>
      </c>
      <c r="E115" s="40" t="e">
        <f>Evidencija!#REF!</f>
        <v>#REF!</v>
      </c>
    </row>
    <row r="116" spans="1:5" x14ac:dyDescent="0.2">
      <c r="A116" s="36" t="e">
        <f>Evidencija!#REF!</f>
        <v>#REF!</v>
      </c>
      <c r="B116" s="37" t="e">
        <f>Evidencija!#REF!</f>
        <v>#REF!</v>
      </c>
      <c r="C116" s="38" t="e">
        <f>IF(SUM(Evidencija!#REF!)=0,"-",SUM(Evidencija!#REF!:Evidencija!#REF!)+MAX(Evidencija!#REF!)+MAX(Evidencija!#REF!))</f>
        <v>#REF!</v>
      </c>
      <c r="D116" s="39" t="e">
        <f>IF(SUM(Evidencija!#REF!)=0,"-",MAX(Evidencija!#REF!))</f>
        <v>#REF!</v>
      </c>
      <c r="E116" s="40" t="e">
        <f>Evidencija!#REF!</f>
        <v>#REF!</v>
      </c>
    </row>
    <row r="117" spans="1:5" x14ac:dyDescent="0.2">
      <c r="A117" s="36" t="e">
        <f>Evidencija!#REF!</f>
        <v>#REF!</v>
      </c>
      <c r="B117" s="37" t="e">
        <f>Evidencija!#REF!</f>
        <v>#REF!</v>
      </c>
      <c r="C117" s="38" t="e">
        <f>IF(SUM(Evidencija!#REF!)=0,"-",SUM(Evidencija!#REF!:Evidencija!#REF!)+MAX(Evidencija!#REF!)+MAX(Evidencija!#REF!))</f>
        <v>#REF!</v>
      </c>
      <c r="D117" s="39" t="e">
        <f>IF(SUM(Evidencija!#REF!)=0,"-",MAX(Evidencija!#REF!))</f>
        <v>#REF!</v>
      </c>
      <c r="E117" s="40" t="e">
        <f>Evidencija!#REF!</f>
        <v>#REF!</v>
      </c>
    </row>
    <row r="118" spans="1:5" x14ac:dyDescent="0.2">
      <c r="A118" s="36" t="e">
        <f>Evidencija!#REF!</f>
        <v>#REF!</v>
      </c>
      <c r="B118" s="37" t="e">
        <f>Evidencija!#REF!</f>
        <v>#REF!</v>
      </c>
      <c r="C118" s="38" t="e">
        <f>IF(SUM(Evidencija!#REF!)=0,"-",SUM(Evidencija!#REF!:Evidencija!#REF!)+MAX(Evidencija!#REF!)+MAX(Evidencija!#REF!))</f>
        <v>#REF!</v>
      </c>
      <c r="D118" s="39" t="e">
        <f>IF(SUM(Evidencija!#REF!)=0,"-",MAX(Evidencija!#REF!))</f>
        <v>#REF!</v>
      </c>
      <c r="E118" s="40" t="e">
        <f>Evidencija!#REF!</f>
        <v>#REF!</v>
      </c>
    </row>
    <row r="119" spans="1:5" x14ac:dyDescent="0.2">
      <c r="A119" s="36" t="e">
        <f>Evidencija!#REF!</f>
        <v>#REF!</v>
      </c>
      <c r="B119" s="37" t="e">
        <f>Evidencija!#REF!</f>
        <v>#REF!</v>
      </c>
      <c r="C119" s="38" t="e">
        <f>IF(SUM(Evidencija!#REF!)=0,"-",SUM(Evidencija!#REF!:Evidencija!#REF!)+MAX(Evidencija!#REF!)+MAX(Evidencija!#REF!))</f>
        <v>#REF!</v>
      </c>
      <c r="D119" s="39" t="e">
        <f>IF(SUM(Evidencija!#REF!)=0,"-",MAX(Evidencija!#REF!))</f>
        <v>#REF!</v>
      </c>
      <c r="E119" s="40" t="e">
        <f>Evidencija!#REF!</f>
        <v>#REF!</v>
      </c>
    </row>
    <row r="120" spans="1:5" x14ac:dyDescent="0.2">
      <c r="A120" s="36" t="e">
        <f>Evidencija!#REF!</f>
        <v>#REF!</v>
      </c>
      <c r="B120" s="37" t="e">
        <f>Evidencija!#REF!</f>
        <v>#REF!</v>
      </c>
      <c r="C120" s="38" t="e">
        <f>IF(SUM(Evidencija!#REF!)=0,"-",SUM(Evidencija!#REF!:Evidencija!#REF!)+MAX(Evidencija!#REF!)+MAX(Evidencija!#REF!))</f>
        <v>#REF!</v>
      </c>
      <c r="D120" s="39" t="e">
        <f>IF(SUM(Evidencija!#REF!)=0,"-",MAX(Evidencija!#REF!))</f>
        <v>#REF!</v>
      </c>
      <c r="E120" s="40" t="e">
        <f>Evidencija!#REF!</f>
        <v>#REF!</v>
      </c>
    </row>
    <row r="121" spans="1:5" x14ac:dyDescent="0.2">
      <c r="A121" s="36" t="e">
        <f>Evidencija!#REF!</f>
        <v>#REF!</v>
      </c>
      <c r="B121" s="37" t="e">
        <f>Evidencija!#REF!</f>
        <v>#REF!</v>
      </c>
      <c r="C121" s="38" t="e">
        <f>IF(SUM(Evidencija!#REF!)=0,"-",SUM(Evidencija!#REF!:Evidencija!#REF!)+MAX(Evidencija!#REF!)+MAX(Evidencija!#REF!))</f>
        <v>#REF!</v>
      </c>
      <c r="D121" s="39" t="e">
        <f>IF(SUM(Evidencija!#REF!)=0,"-",MAX(Evidencija!#REF!))</f>
        <v>#REF!</v>
      </c>
      <c r="E121" s="40" t="e">
        <f>Evidencija!#REF!</f>
        <v>#REF!</v>
      </c>
    </row>
    <row r="122" spans="1:5" x14ac:dyDescent="0.2">
      <c r="A122" s="36" t="e">
        <f>Evidencija!#REF!</f>
        <v>#REF!</v>
      </c>
      <c r="B122" s="37" t="e">
        <f>Evidencija!#REF!</f>
        <v>#REF!</v>
      </c>
      <c r="C122" s="38" t="e">
        <f>IF(SUM(Evidencija!#REF!)=0,"-",SUM(Evidencija!#REF!:Evidencija!#REF!)+MAX(Evidencija!#REF!)+MAX(Evidencija!#REF!))</f>
        <v>#REF!</v>
      </c>
      <c r="D122" s="39" t="e">
        <f>IF(SUM(Evidencija!#REF!)=0,"-",MAX(Evidencija!#REF!))</f>
        <v>#REF!</v>
      </c>
      <c r="E122" s="40" t="e">
        <f>Evidencija!#REF!</f>
        <v>#REF!</v>
      </c>
    </row>
    <row r="123" spans="1:5" x14ac:dyDescent="0.2">
      <c r="A123" s="36" t="e">
        <f>Evidencija!#REF!</f>
        <v>#REF!</v>
      </c>
      <c r="B123" s="37" t="e">
        <f>Evidencija!#REF!</f>
        <v>#REF!</v>
      </c>
      <c r="C123" s="38" t="e">
        <f>IF(SUM(Evidencija!#REF!)=0,"-",SUM(Evidencija!#REF!:Evidencija!#REF!)+MAX(Evidencija!#REF!)+MAX(Evidencija!#REF!))</f>
        <v>#REF!</v>
      </c>
      <c r="D123" s="39" t="e">
        <f>IF(SUM(Evidencija!#REF!)=0,"-",MAX(Evidencija!#REF!))</f>
        <v>#REF!</v>
      </c>
      <c r="E123" s="40" t="e">
        <f>Evidencija!#REF!</f>
        <v>#REF!</v>
      </c>
    </row>
    <row r="124" spans="1:5" x14ac:dyDescent="0.2">
      <c r="A124" s="36" t="e">
        <f>Evidencija!#REF!</f>
        <v>#REF!</v>
      </c>
      <c r="B124" s="37" t="e">
        <f>Evidencija!#REF!</f>
        <v>#REF!</v>
      </c>
      <c r="C124" s="38" t="e">
        <f>IF(SUM(Evidencija!#REF!)=0,"-",SUM(Evidencija!#REF!:Evidencija!#REF!)+MAX(Evidencija!#REF!)+MAX(Evidencija!#REF!))</f>
        <v>#REF!</v>
      </c>
      <c r="D124" s="39" t="e">
        <f>IF(SUM(Evidencija!#REF!)=0,"-",MAX(Evidencija!#REF!))</f>
        <v>#REF!</v>
      </c>
      <c r="E124" s="40" t="e">
        <f>Evidencija!#REF!</f>
        <v>#REF!</v>
      </c>
    </row>
    <row r="125" spans="1:5" x14ac:dyDescent="0.2">
      <c r="A125" s="36" t="e">
        <f>Evidencija!#REF!</f>
        <v>#REF!</v>
      </c>
      <c r="B125" s="37" t="e">
        <f>Evidencija!#REF!</f>
        <v>#REF!</v>
      </c>
      <c r="C125" s="38" t="e">
        <f>IF(SUM(Evidencija!#REF!)=0,"-",SUM(Evidencija!#REF!:Evidencija!#REF!)+MAX(Evidencija!#REF!)+MAX(Evidencija!#REF!))</f>
        <v>#REF!</v>
      </c>
      <c r="D125" s="39" t="e">
        <f>IF(SUM(Evidencija!#REF!)=0,"-",MAX(Evidencija!#REF!))</f>
        <v>#REF!</v>
      </c>
      <c r="E125" s="40" t="e">
        <f>Evidencija!#REF!</f>
        <v>#REF!</v>
      </c>
    </row>
    <row r="126" spans="1:5" x14ac:dyDescent="0.2">
      <c r="A126" s="36" t="e">
        <f>Evidencija!#REF!</f>
        <v>#REF!</v>
      </c>
      <c r="B126" s="37" t="e">
        <f>Evidencija!#REF!</f>
        <v>#REF!</v>
      </c>
      <c r="C126" s="38" t="e">
        <f>IF(SUM(Evidencija!#REF!)=0,"-",SUM(Evidencija!#REF!:Evidencija!#REF!)+MAX(Evidencija!#REF!)+MAX(Evidencija!#REF!))</f>
        <v>#REF!</v>
      </c>
      <c r="D126" s="39" t="e">
        <f>IF(SUM(Evidencija!#REF!)=0,"-",MAX(Evidencija!#REF!))</f>
        <v>#REF!</v>
      </c>
      <c r="E126" s="40" t="e">
        <f>Evidencija!#REF!</f>
        <v>#REF!</v>
      </c>
    </row>
    <row r="127" spans="1:5" x14ac:dyDescent="0.2">
      <c r="A127" s="36" t="e">
        <f>Evidencija!#REF!</f>
        <v>#REF!</v>
      </c>
      <c r="B127" s="37" t="e">
        <f>Evidencija!#REF!</f>
        <v>#REF!</v>
      </c>
      <c r="C127" s="38" t="e">
        <f>IF(SUM(Evidencija!#REF!)=0,"-",SUM(Evidencija!#REF!:Evidencija!#REF!)+MAX(Evidencija!#REF!)+MAX(Evidencija!#REF!))</f>
        <v>#REF!</v>
      </c>
      <c r="D127" s="39" t="e">
        <f>IF(SUM(Evidencija!#REF!)=0,"-",MAX(Evidencija!#REF!))</f>
        <v>#REF!</v>
      </c>
      <c r="E127" s="40" t="e">
        <f>Evidencija!#REF!</f>
        <v>#REF!</v>
      </c>
    </row>
    <row r="128" spans="1:5" x14ac:dyDescent="0.2">
      <c r="A128" s="36" t="e">
        <f>Evidencija!#REF!</f>
        <v>#REF!</v>
      </c>
      <c r="B128" s="37" t="e">
        <f>Evidencija!#REF!</f>
        <v>#REF!</v>
      </c>
      <c r="C128" s="38" t="e">
        <f>IF(SUM(Evidencija!#REF!)=0,"-",SUM(Evidencija!#REF!:Evidencija!#REF!)+MAX(Evidencija!#REF!)+MAX(Evidencija!#REF!))</f>
        <v>#REF!</v>
      </c>
      <c r="D128" s="39" t="e">
        <f>IF(SUM(Evidencija!#REF!)=0,"-",MAX(Evidencija!#REF!))</f>
        <v>#REF!</v>
      </c>
      <c r="E128" s="40" t="e">
        <f>Evidencija!#REF!</f>
        <v>#REF!</v>
      </c>
    </row>
    <row r="129" spans="1:5" x14ac:dyDescent="0.2">
      <c r="A129" s="36" t="e">
        <f>Evidencija!#REF!</f>
        <v>#REF!</v>
      </c>
      <c r="B129" s="37" t="e">
        <f>Evidencija!#REF!</f>
        <v>#REF!</v>
      </c>
      <c r="C129" s="38" t="e">
        <f>IF(SUM(Evidencija!#REF!)=0,"-",SUM(Evidencija!#REF!:Evidencija!#REF!)+MAX(Evidencija!#REF!)+MAX(Evidencija!#REF!))</f>
        <v>#REF!</v>
      </c>
      <c r="D129" s="39" t="e">
        <f>IF(SUM(Evidencija!#REF!)=0,"-",MAX(Evidencija!#REF!))</f>
        <v>#REF!</v>
      </c>
      <c r="E129" s="40" t="e">
        <f>Evidencija!#REF!</f>
        <v>#REF!</v>
      </c>
    </row>
    <row r="130" spans="1:5" x14ac:dyDescent="0.2">
      <c r="A130" s="36" t="e">
        <f>Evidencija!#REF!</f>
        <v>#REF!</v>
      </c>
      <c r="B130" s="37" t="e">
        <f>Evidencija!#REF!</f>
        <v>#REF!</v>
      </c>
      <c r="C130" s="38" t="e">
        <f>IF(SUM(Evidencija!#REF!)=0,"-",SUM(Evidencija!#REF!:Evidencija!#REF!)+MAX(Evidencija!#REF!)+MAX(Evidencija!#REF!))</f>
        <v>#REF!</v>
      </c>
      <c r="D130" s="39" t="e">
        <f>IF(SUM(Evidencija!#REF!)=0,"-",MAX(Evidencija!#REF!))</f>
        <v>#REF!</v>
      </c>
      <c r="E130" s="40" t="e">
        <f>Evidencija!#REF!</f>
        <v>#REF!</v>
      </c>
    </row>
    <row r="131" spans="1:5" x14ac:dyDescent="0.2">
      <c r="A131" s="36" t="e">
        <f>Evidencija!#REF!</f>
        <v>#REF!</v>
      </c>
      <c r="B131" s="37" t="e">
        <f>Evidencija!#REF!</f>
        <v>#REF!</v>
      </c>
      <c r="C131" s="38" t="e">
        <f>IF(SUM(Evidencija!#REF!)=0,"-",SUM(Evidencija!#REF!:Evidencija!#REF!)+MAX(Evidencija!#REF!)+MAX(Evidencija!#REF!))</f>
        <v>#REF!</v>
      </c>
      <c r="D131" s="39" t="e">
        <f>IF(SUM(Evidencija!#REF!)=0,"-",MAX(Evidencija!#REF!))</f>
        <v>#REF!</v>
      </c>
      <c r="E131" s="40" t="e">
        <f>Evidencija!#REF!</f>
        <v>#REF!</v>
      </c>
    </row>
    <row r="132" spans="1:5" x14ac:dyDescent="0.2">
      <c r="A132" s="36" t="e">
        <f>Evidencija!#REF!</f>
        <v>#REF!</v>
      </c>
      <c r="B132" s="37" t="e">
        <f>Evidencija!#REF!</f>
        <v>#REF!</v>
      </c>
      <c r="C132" s="38" t="e">
        <f>IF(SUM(Evidencija!#REF!)=0,"-",SUM(Evidencija!#REF!:Evidencija!#REF!)+MAX(Evidencija!#REF!)+MAX(Evidencija!#REF!))</f>
        <v>#REF!</v>
      </c>
      <c r="D132" s="39" t="e">
        <f>IF(SUM(Evidencija!#REF!)=0,"-",MAX(Evidencija!#REF!))</f>
        <v>#REF!</v>
      </c>
      <c r="E132" s="40" t="e">
        <f>Evidencija!#REF!</f>
        <v>#REF!</v>
      </c>
    </row>
    <row r="133" spans="1:5" x14ac:dyDescent="0.2">
      <c r="A133" s="36" t="e">
        <f>Evidencija!#REF!</f>
        <v>#REF!</v>
      </c>
      <c r="B133" s="37" t="e">
        <f>Evidencija!#REF!</f>
        <v>#REF!</v>
      </c>
      <c r="C133" s="38" t="e">
        <f>IF(SUM(Evidencija!#REF!)=0,"-",SUM(Evidencija!#REF!:Evidencija!#REF!)+MAX(Evidencija!#REF!)+MAX(Evidencija!#REF!))</f>
        <v>#REF!</v>
      </c>
      <c r="D133" s="39" t="e">
        <f>IF(SUM(Evidencija!#REF!)=0,"-",MAX(Evidencija!#REF!))</f>
        <v>#REF!</v>
      </c>
      <c r="E133" s="40" t="e">
        <f>Evidencija!#REF!</f>
        <v>#REF!</v>
      </c>
    </row>
    <row r="134" spans="1:5" x14ac:dyDescent="0.2">
      <c r="A134" s="36" t="e">
        <f>Evidencija!#REF!</f>
        <v>#REF!</v>
      </c>
      <c r="B134" s="37" t="e">
        <f>Evidencija!#REF!</f>
        <v>#REF!</v>
      </c>
      <c r="C134" s="38" t="e">
        <f>IF(SUM(Evidencija!#REF!)=0,"-",SUM(Evidencija!#REF!:Evidencija!#REF!)+MAX(Evidencija!#REF!)+MAX(Evidencija!#REF!))</f>
        <v>#REF!</v>
      </c>
      <c r="D134" s="39" t="e">
        <f>IF(SUM(Evidencija!#REF!)=0,"-",MAX(Evidencija!#REF!))</f>
        <v>#REF!</v>
      </c>
      <c r="E134" s="40" t="e">
        <f>Evidencija!#REF!</f>
        <v>#REF!</v>
      </c>
    </row>
    <row r="135" spans="1:5" x14ac:dyDescent="0.2">
      <c r="A135" s="36" t="e">
        <f>Evidencija!#REF!</f>
        <v>#REF!</v>
      </c>
      <c r="B135" s="37" t="e">
        <f>Evidencija!#REF!</f>
        <v>#REF!</v>
      </c>
      <c r="C135" s="38" t="e">
        <f>IF(SUM(Evidencija!#REF!)=0,"-",SUM(Evidencija!#REF!:Evidencija!#REF!)+MAX(Evidencija!#REF!)+MAX(Evidencija!#REF!))</f>
        <v>#REF!</v>
      </c>
      <c r="D135" s="39" t="e">
        <f>IF(SUM(Evidencija!#REF!)=0,"-",MAX(Evidencija!#REF!))</f>
        <v>#REF!</v>
      </c>
      <c r="E135" s="40" t="e">
        <f>Evidencija!#REF!</f>
        <v>#REF!</v>
      </c>
    </row>
    <row r="136" spans="1:5" x14ac:dyDescent="0.2">
      <c r="A136" s="36" t="e">
        <f>Evidencija!#REF!</f>
        <v>#REF!</v>
      </c>
      <c r="B136" s="37" t="e">
        <f>Evidencija!#REF!</f>
        <v>#REF!</v>
      </c>
      <c r="C136" s="38" t="e">
        <f>IF(SUM(Evidencija!#REF!)=0,"-",SUM(Evidencija!#REF!:Evidencija!#REF!)+MAX(Evidencija!#REF!)+MAX(Evidencija!#REF!))</f>
        <v>#REF!</v>
      </c>
      <c r="D136" s="39" t="e">
        <f>IF(SUM(Evidencija!#REF!)=0,"-",MAX(Evidencija!#REF!))</f>
        <v>#REF!</v>
      </c>
      <c r="E136" s="40" t="e">
        <f>Evidencija!#REF!</f>
        <v>#REF!</v>
      </c>
    </row>
    <row r="137" spans="1:5" x14ac:dyDescent="0.2">
      <c r="A137" s="36" t="e">
        <f>Evidencija!#REF!</f>
        <v>#REF!</v>
      </c>
      <c r="B137" s="37" t="e">
        <f>Evidencija!#REF!</f>
        <v>#REF!</v>
      </c>
      <c r="C137" s="38" t="e">
        <f>IF(SUM(Evidencija!#REF!)=0,"-",SUM(Evidencija!#REF!:Evidencija!#REF!)+MAX(Evidencija!#REF!)+MAX(Evidencija!#REF!))</f>
        <v>#REF!</v>
      </c>
      <c r="D137" s="39" t="e">
        <f>IF(SUM(Evidencija!#REF!)=0,"-",MAX(Evidencija!#REF!))</f>
        <v>#REF!</v>
      </c>
      <c r="E137" s="40" t="e">
        <f>Evidencija!#REF!</f>
        <v>#REF!</v>
      </c>
    </row>
    <row r="138" spans="1:5" x14ac:dyDescent="0.2">
      <c r="A138" s="36" t="e">
        <f>Evidencija!#REF!</f>
        <v>#REF!</v>
      </c>
      <c r="B138" s="37" t="e">
        <f>Evidencija!#REF!</f>
        <v>#REF!</v>
      </c>
      <c r="C138" s="38" t="e">
        <f>IF(SUM(Evidencija!#REF!)=0,"-",SUM(Evidencija!#REF!:Evidencija!#REF!)+MAX(Evidencija!#REF!)+MAX(Evidencija!#REF!))</f>
        <v>#REF!</v>
      </c>
      <c r="D138" s="39" t="e">
        <f>IF(SUM(Evidencija!#REF!)=0,"-",MAX(Evidencija!#REF!))</f>
        <v>#REF!</v>
      </c>
      <c r="E138" s="40" t="e">
        <f>Evidencija!#REF!</f>
        <v>#REF!</v>
      </c>
    </row>
    <row r="139" spans="1:5" x14ac:dyDescent="0.2">
      <c r="A139" s="36" t="e">
        <f>Evidencija!#REF!</f>
        <v>#REF!</v>
      </c>
      <c r="B139" s="37" t="e">
        <f>Evidencija!#REF!</f>
        <v>#REF!</v>
      </c>
      <c r="C139" s="38" t="e">
        <f>IF(SUM(Evidencija!#REF!)=0,"-",SUM(Evidencija!#REF!:Evidencija!#REF!)+MAX(Evidencija!#REF!)+MAX(Evidencija!#REF!))</f>
        <v>#REF!</v>
      </c>
      <c r="D139" s="39" t="e">
        <f>IF(SUM(Evidencija!#REF!)=0,"-",MAX(Evidencija!#REF!))</f>
        <v>#REF!</v>
      </c>
      <c r="E139" s="40" t="e">
        <f>Evidencija!#REF!</f>
        <v>#REF!</v>
      </c>
    </row>
    <row r="140" spans="1:5" x14ac:dyDescent="0.2">
      <c r="A140" s="36" t="e">
        <f>Evidencija!#REF!</f>
        <v>#REF!</v>
      </c>
      <c r="B140" s="37" t="e">
        <f>Evidencija!#REF!</f>
        <v>#REF!</v>
      </c>
      <c r="C140" s="38" t="e">
        <f>IF(SUM(Evidencija!#REF!)=0,"-",SUM(Evidencija!#REF!:Evidencija!#REF!)+MAX(Evidencija!#REF!)+MAX(Evidencija!#REF!))</f>
        <v>#REF!</v>
      </c>
      <c r="D140" s="39" t="e">
        <f>IF(SUM(Evidencija!#REF!)=0,"-",MAX(Evidencija!#REF!))</f>
        <v>#REF!</v>
      </c>
      <c r="E140" s="40" t="e">
        <f>Evidencija!#REF!</f>
        <v>#REF!</v>
      </c>
    </row>
    <row r="141" spans="1:5" x14ac:dyDescent="0.2">
      <c r="A141" s="36" t="e">
        <f>Evidencija!#REF!</f>
        <v>#REF!</v>
      </c>
      <c r="B141" s="37" t="e">
        <f>Evidencija!#REF!</f>
        <v>#REF!</v>
      </c>
      <c r="C141" s="38" t="e">
        <f>IF(SUM(Evidencija!#REF!)=0,"-",SUM(Evidencija!#REF!:Evidencija!#REF!)+MAX(Evidencija!#REF!)+MAX(Evidencija!#REF!))</f>
        <v>#REF!</v>
      </c>
      <c r="D141" s="39" t="e">
        <f>IF(SUM(Evidencija!#REF!)=0,"-",MAX(Evidencija!#REF!))</f>
        <v>#REF!</v>
      </c>
      <c r="E141" s="40" t="e">
        <f>Evidencija!#REF!</f>
        <v>#REF!</v>
      </c>
    </row>
    <row r="142" spans="1:5" x14ac:dyDescent="0.2">
      <c r="A142" s="36" t="e">
        <f>Evidencija!#REF!</f>
        <v>#REF!</v>
      </c>
      <c r="B142" s="37" t="e">
        <f>Evidencija!#REF!</f>
        <v>#REF!</v>
      </c>
      <c r="C142" s="38" t="e">
        <f>IF(SUM(Evidencija!#REF!)=0,"-",SUM(Evidencija!#REF!:Evidencija!#REF!)+MAX(Evidencija!#REF!)+MAX(Evidencija!#REF!))</f>
        <v>#REF!</v>
      </c>
      <c r="D142" s="39" t="e">
        <f>IF(SUM(Evidencija!#REF!)=0,"-",MAX(Evidencija!#REF!))</f>
        <v>#REF!</v>
      </c>
      <c r="E142" s="40" t="e">
        <f>Evidencija!#REF!</f>
        <v>#REF!</v>
      </c>
    </row>
    <row r="143" spans="1:5" x14ac:dyDescent="0.2">
      <c r="A143" s="36" t="e">
        <f>Evidencija!#REF!</f>
        <v>#REF!</v>
      </c>
      <c r="B143" s="37" t="e">
        <f>Evidencija!#REF!</f>
        <v>#REF!</v>
      </c>
      <c r="C143" s="38" t="e">
        <f>IF(SUM(Evidencija!#REF!)=0,"-",SUM(Evidencija!#REF!:Evidencija!#REF!)+MAX(Evidencija!#REF!)+MAX(Evidencija!#REF!))</f>
        <v>#REF!</v>
      </c>
      <c r="D143" s="39" t="e">
        <f>IF(SUM(Evidencija!#REF!)=0,"-",MAX(Evidencija!#REF!))</f>
        <v>#REF!</v>
      </c>
      <c r="E143" s="40" t="e">
        <f>Evidencija!#REF!</f>
        <v>#REF!</v>
      </c>
    </row>
    <row r="144" spans="1:5" x14ac:dyDescent="0.2">
      <c r="A144" s="36" t="e">
        <f>Evidencija!#REF!</f>
        <v>#REF!</v>
      </c>
      <c r="B144" s="37" t="e">
        <f>Evidencija!#REF!</f>
        <v>#REF!</v>
      </c>
      <c r="C144" s="38" t="e">
        <f>IF(SUM(Evidencija!#REF!)=0,"-",SUM(Evidencija!#REF!:Evidencija!#REF!)+MAX(Evidencija!#REF!)+MAX(Evidencija!#REF!))</f>
        <v>#REF!</v>
      </c>
      <c r="D144" s="39" t="e">
        <f>IF(SUM(Evidencija!#REF!)=0,"-",MAX(Evidencija!#REF!))</f>
        <v>#REF!</v>
      </c>
      <c r="E144" s="40" t="e">
        <f>Evidencija!#REF!</f>
        <v>#REF!</v>
      </c>
    </row>
    <row r="145" spans="1:5" x14ac:dyDescent="0.2">
      <c r="A145" s="36" t="e">
        <f>Evidencija!#REF!</f>
        <v>#REF!</v>
      </c>
      <c r="B145" s="37" t="e">
        <f>Evidencija!#REF!</f>
        <v>#REF!</v>
      </c>
      <c r="C145" s="38" t="e">
        <f>IF(SUM(Evidencija!#REF!)=0,"-",SUM(Evidencija!#REF!:Evidencija!#REF!)+MAX(Evidencija!#REF!)+MAX(Evidencija!#REF!))</f>
        <v>#REF!</v>
      </c>
      <c r="D145" s="39" t="e">
        <f>IF(SUM(Evidencija!#REF!)=0,"-",MAX(Evidencija!#REF!))</f>
        <v>#REF!</v>
      </c>
      <c r="E145" s="40" t="e">
        <f>Evidencija!#REF!</f>
        <v>#REF!</v>
      </c>
    </row>
    <row r="146" spans="1:5" x14ac:dyDescent="0.2">
      <c r="A146" s="36" t="e">
        <f>Evidencija!#REF!</f>
        <v>#REF!</v>
      </c>
      <c r="B146" s="37" t="e">
        <f>Evidencija!#REF!</f>
        <v>#REF!</v>
      </c>
      <c r="C146" s="38" t="e">
        <f>IF(SUM(Evidencija!#REF!)=0,"-",SUM(Evidencija!#REF!:Evidencija!#REF!)+MAX(Evidencija!#REF!)+MAX(Evidencija!#REF!))</f>
        <v>#REF!</v>
      </c>
      <c r="D146" s="39" t="e">
        <f>IF(SUM(Evidencija!#REF!)=0,"-",MAX(Evidencija!#REF!))</f>
        <v>#REF!</v>
      </c>
      <c r="E146" s="40" t="e">
        <f>Evidencija!#REF!</f>
        <v>#REF!</v>
      </c>
    </row>
    <row r="147" spans="1:5" x14ac:dyDescent="0.2">
      <c r="A147" s="36" t="e">
        <f>Evidencija!#REF!</f>
        <v>#REF!</v>
      </c>
      <c r="B147" s="37" t="e">
        <f>Evidencija!#REF!</f>
        <v>#REF!</v>
      </c>
      <c r="C147" s="38" t="e">
        <f>IF(SUM(Evidencija!#REF!)=0,"-",SUM(Evidencija!#REF!:Evidencija!#REF!)+MAX(Evidencija!#REF!)+MAX(Evidencija!#REF!))</f>
        <v>#REF!</v>
      </c>
      <c r="D147" s="39" t="e">
        <f>IF(SUM(Evidencija!#REF!)=0,"-",MAX(Evidencija!#REF!))</f>
        <v>#REF!</v>
      </c>
      <c r="E147" s="40" t="e">
        <f>Evidencija!#REF!</f>
        <v>#REF!</v>
      </c>
    </row>
    <row r="148" spans="1:5" x14ac:dyDescent="0.2">
      <c r="A148" s="36" t="e">
        <f>Evidencija!#REF!</f>
        <v>#REF!</v>
      </c>
      <c r="B148" s="37" t="e">
        <f>Evidencija!#REF!</f>
        <v>#REF!</v>
      </c>
      <c r="C148" s="38" t="e">
        <f>IF(SUM(Evidencija!#REF!)=0,"-",SUM(Evidencija!#REF!:Evidencija!#REF!)+MAX(Evidencija!#REF!)+MAX(Evidencija!#REF!))</f>
        <v>#REF!</v>
      </c>
      <c r="D148" s="39" t="e">
        <f>IF(SUM(Evidencija!#REF!)=0,"-",MAX(Evidencija!#REF!))</f>
        <v>#REF!</v>
      </c>
      <c r="E148" s="40" t="e">
        <f>Evidencija!#REF!</f>
        <v>#REF!</v>
      </c>
    </row>
    <row r="149" spans="1:5" x14ac:dyDescent="0.2">
      <c r="A149" s="36" t="e">
        <f>Evidencija!#REF!</f>
        <v>#REF!</v>
      </c>
      <c r="B149" s="37" t="e">
        <f>Evidencija!#REF!</f>
        <v>#REF!</v>
      </c>
      <c r="C149" s="38" t="e">
        <f>IF(SUM(Evidencija!#REF!)=0,"-",SUM(Evidencija!#REF!:Evidencija!#REF!)+MAX(Evidencija!#REF!)+MAX(Evidencija!#REF!))</f>
        <v>#REF!</v>
      </c>
      <c r="D149" s="39" t="e">
        <f>IF(SUM(Evidencija!#REF!)=0,"-",MAX(Evidencija!#REF!))</f>
        <v>#REF!</v>
      </c>
      <c r="E149" s="40" t="e">
        <f>Evidencija!#REF!</f>
        <v>#REF!</v>
      </c>
    </row>
    <row r="150" spans="1:5" x14ac:dyDescent="0.2">
      <c r="A150" s="36" t="e">
        <f>Evidencija!#REF!</f>
        <v>#REF!</v>
      </c>
      <c r="B150" s="37" t="e">
        <f>Evidencija!#REF!</f>
        <v>#REF!</v>
      </c>
      <c r="C150" s="38" t="e">
        <f>IF(SUM(Evidencija!#REF!)=0,"-",SUM(Evidencija!#REF!:Evidencija!#REF!)+MAX(Evidencija!#REF!)+MAX(Evidencija!#REF!))</f>
        <v>#REF!</v>
      </c>
      <c r="D150" s="39" t="e">
        <f>IF(SUM(Evidencija!#REF!)=0,"-",MAX(Evidencija!#REF!))</f>
        <v>#REF!</v>
      </c>
      <c r="E150" s="40" t="e">
        <f>Evidencija!#REF!</f>
        <v>#REF!</v>
      </c>
    </row>
    <row r="151" spans="1:5" x14ac:dyDescent="0.2">
      <c r="A151" s="36" t="e">
        <f>Evidencija!#REF!</f>
        <v>#REF!</v>
      </c>
      <c r="B151" s="37" t="e">
        <f>Evidencija!#REF!</f>
        <v>#REF!</v>
      </c>
      <c r="C151" s="38" t="e">
        <f>IF(SUM(Evidencija!#REF!)=0,"-",SUM(Evidencija!#REF!:Evidencija!#REF!)+MAX(Evidencija!#REF!)+MAX(Evidencija!#REF!))</f>
        <v>#REF!</v>
      </c>
      <c r="D151" s="39" t="e">
        <f>IF(SUM(Evidencija!#REF!)=0,"-",MAX(Evidencija!#REF!))</f>
        <v>#REF!</v>
      </c>
      <c r="E151" s="40" t="e">
        <f>Evidencija!#REF!</f>
        <v>#REF!</v>
      </c>
    </row>
    <row r="152" spans="1:5" x14ac:dyDescent="0.2">
      <c r="A152" s="36" t="e">
        <f>Evidencija!#REF!</f>
        <v>#REF!</v>
      </c>
      <c r="B152" s="37" t="e">
        <f>Evidencija!#REF!</f>
        <v>#REF!</v>
      </c>
      <c r="C152" s="38" t="e">
        <f>IF(SUM(Evidencija!#REF!)=0,"-",SUM(Evidencija!#REF!:Evidencija!#REF!)+MAX(Evidencija!#REF!)+MAX(Evidencija!#REF!))</f>
        <v>#REF!</v>
      </c>
      <c r="D152" s="39" t="e">
        <f>IF(SUM(Evidencija!#REF!)=0,"-",MAX(Evidencija!#REF!))</f>
        <v>#REF!</v>
      </c>
      <c r="E152" s="40" t="e">
        <f>Evidencija!#REF!</f>
        <v>#REF!</v>
      </c>
    </row>
    <row r="153" spans="1:5" x14ac:dyDescent="0.2">
      <c r="A153" s="36" t="e">
        <f>Evidencija!#REF!</f>
        <v>#REF!</v>
      </c>
      <c r="B153" s="37" t="e">
        <f>Evidencija!#REF!</f>
        <v>#REF!</v>
      </c>
      <c r="C153" s="38" t="e">
        <f>IF(SUM(Evidencija!#REF!)=0,"-",SUM(Evidencija!#REF!:Evidencija!#REF!)+MAX(Evidencija!#REF!)+MAX(Evidencija!#REF!))</f>
        <v>#REF!</v>
      </c>
      <c r="D153" s="39" t="e">
        <f>IF(SUM(Evidencija!#REF!)=0,"-",MAX(Evidencija!#REF!))</f>
        <v>#REF!</v>
      </c>
      <c r="E153" s="40" t="e">
        <f>Evidencija!#REF!</f>
        <v>#REF!</v>
      </c>
    </row>
    <row r="154" spans="1:5" x14ac:dyDescent="0.2">
      <c r="A154" s="36" t="e">
        <f>Evidencija!#REF!</f>
        <v>#REF!</v>
      </c>
      <c r="B154" s="37" t="e">
        <f>Evidencija!#REF!</f>
        <v>#REF!</v>
      </c>
      <c r="C154" s="38" t="e">
        <f>IF(SUM(Evidencija!#REF!)=0,"-",SUM(Evidencija!#REF!:Evidencija!#REF!)+MAX(Evidencija!#REF!)+MAX(Evidencija!#REF!))</f>
        <v>#REF!</v>
      </c>
      <c r="D154" s="39" t="e">
        <f>IF(SUM(Evidencija!#REF!)=0,"-",MAX(Evidencija!#REF!))</f>
        <v>#REF!</v>
      </c>
      <c r="E154" s="40" t="e">
        <f>Evidencija!#REF!</f>
        <v>#REF!</v>
      </c>
    </row>
    <row r="155" spans="1:5" x14ac:dyDescent="0.2">
      <c r="A155" s="36" t="e">
        <f>Evidencija!#REF!</f>
        <v>#REF!</v>
      </c>
      <c r="B155" s="37" t="e">
        <f>Evidencija!#REF!</f>
        <v>#REF!</v>
      </c>
      <c r="C155" s="38" t="e">
        <f>IF(SUM(Evidencija!#REF!)=0,"-",SUM(Evidencija!#REF!:Evidencija!#REF!)+MAX(Evidencija!#REF!)+MAX(Evidencija!#REF!))</f>
        <v>#REF!</v>
      </c>
      <c r="D155" s="39" t="e">
        <f>IF(SUM(Evidencija!#REF!)=0,"-",MAX(Evidencija!#REF!))</f>
        <v>#REF!</v>
      </c>
      <c r="E155" s="40" t="e">
        <f>Evidencija!#REF!</f>
        <v>#REF!</v>
      </c>
    </row>
    <row r="156" spans="1:5" x14ac:dyDescent="0.2">
      <c r="A156" s="36" t="e">
        <f>Evidencija!#REF!</f>
        <v>#REF!</v>
      </c>
      <c r="B156" s="37" t="e">
        <f>Evidencija!#REF!</f>
        <v>#REF!</v>
      </c>
      <c r="C156" s="38" t="e">
        <f>IF(SUM(Evidencija!#REF!)=0,"-",SUM(Evidencija!#REF!:Evidencija!#REF!)+MAX(Evidencija!#REF!)+MAX(Evidencija!#REF!))</f>
        <v>#REF!</v>
      </c>
      <c r="D156" s="39" t="e">
        <f>IF(SUM(Evidencija!#REF!)=0,"-",MAX(Evidencija!#REF!))</f>
        <v>#REF!</v>
      </c>
      <c r="E156" s="40" t="e">
        <f>Evidencija!#REF!</f>
        <v>#REF!</v>
      </c>
    </row>
    <row r="157" spans="1:5" x14ac:dyDescent="0.2">
      <c r="A157" s="36" t="e">
        <f>Evidencija!#REF!</f>
        <v>#REF!</v>
      </c>
      <c r="B157" s="37" t="e">
        <f>Evidencija!#REF!</f>
        <v>#REF!</v>
      </c>
      <c r="C157" s="38" t="e">
        <f>IF(SUM(Evidencija!#REF!)=0,"-",SUM(Evidencija!#REF!:Evidencija!#REF!)+MAX(Evidencija!#REF!)+MAX(Evidencija!#REF!))</f>
        <v>#REF!</v>
      </c>
      <c r="D157" s="39" t="e">
        <f>IF(SUM(Evidencija!#REF!)=0,"-",MAX(Evidencija!#REF!))</f>
        <v>#REF!</v>
      </c>
      <c r="E157" s="40" t="e">
        <f>Evidencija!#REF!</f>
        <v>#REF!</v>
      </c>
    </row>
    <row r="158" spans="1:5" x14ac:dyDescent="0.2">
      <c r="A158" s="36" t="e">
        <f>Evidencija!#REF!</f>
        <v>#REF!</v>
      </c>
      <c r="B158" s="37" t="e">
        <f>Evidencija!#REF!</f>
        <v>#REF!</v>
      </c>
      <c r="C158" s="38" t="e">
        <f>IF(SUM(Evidencija!#REF!)=0,"-",SUM(Evidencija!#REF!:Evidencija!#REF!)+MAX(Evidencija!#REF!)+MAX(Evidencija!#REF!))</f>
        <v>#REF!</v>
      </c>
      <c r="D158" s="39" t="e">
        <f>IF(SUM(Evidencija!#REF!)=0,"-",MAX(Evidencija!#REF!))</f>
        <v>#REF!</v>
      </c>
      <c r="E158" s="40" t="e">
        <f>Evidencija!#REF!</f>
        <v>#REF!</v>
      </c>
    </row>
    <row r="159" spans="1:5" x14ac:dyDescent="0.2">
      <c r="A159" s="36" t="e">
        <f>Evidencija!#REF!</f>
        <v>#REF!</v>
      </c>
      <c r="B159" s="37" t="e">
        <f>Evidencija!#REF!</f>
        <v>#REF!</v>
      </c>
      <c r="C159" s="38" t="e">
        <f>IF(SUM(Evidencija!#REF!)=0,"-",SUM(Evidencija!#REF!:Evidencija!#REF!)+MAX(Evidencija!#REF!)+MAX(Evidencija!#REF!))</f>
        <v>#REF!</v>
      </c>
      <c r="D159" s="39" t="e">
        <f>IF(SUM(Evidencija!#REF!)=0,"-",MAX(Evidencija!#REF!))</f>
        <v>#REF!</v>
      </c>
      <c r="E159" s="40" t="e">
        <f>Evidencija!#REF!</f>
        <v>#REF!</v>
      </c>
    </row>
    <row r="160" spans="1:5" x14ac:dyDescent="0.2">
      <c r="A160" s="36" t="e">
        <f>Evidencija!#REF!</f>
        <v>#REF!</v>
      </c>
      <c r="B160" s="37" t="e">
        <f>Evidencija!#REF!</f>
        <v>#REF!</v>
      </c>
      <c r="C160" s="38" t="e">
        <f>IF(SUM(Evidencija!#REF!)=0,"-",SUM(Evidencija!#REF!:Evidencija!#REF!)+MAX(Evidencija!#REF!)+MAX(Evidencija!#REF!))</f>
        <v>#REF!</v>
      </c>
      <c r="D160" s="39" t="e">
        <f>IF(SUM(Evidencija!#REF!)=0,"-",MAX(Evidencija!#REF!))</f>
        <v>#REF!</v>
      </c>
      <c r="E160" s="40" t="e">
        <f>Evidencija!#REF!</f>
        <v>#REF!</v>
      </c>
    </row>
    <row r="161" spans="1:5" x14ac:dyDescent="0.2">
      <c r="A161" s="36" t="e">
        <f>Evidencija!#REF!</f>
        <v>#REF!</v>
      </c>
      <c r="B161" s="37" t="e">
        <f>Evidencija!#REF!</f>
        <v>#REF!</v>
      </c>
      <c r="C161" s="38" t="e">
        <f>IF(SUM(Evidencija!#REF!)=0,"-",SUM(Evidencija!#REF!:Evidencija!#REF!)+MAX(Evidencija!#REF!)+MAX(Evidencija!#REF!))</f>
        <v>#REF!</v>
      </c>
      <c r="D161" s="39" t="e">
        <f>IF(SUM(Evidencija!#REF!)=0,"-",MAX(Evidencija!#REF!))</f>
        <v>#REF!</v>
      </c>
      <c r="E161" s="40" t="e">
        <f>Evidencija!#REF!</f>
        <v>#REF!</v>
      </c>
    </row>
    <row r="162" spans="1:5" x14ac:dyDescent="0.2">
      <c r="A162" s="36" t="e">
        <f>Evidencija!#REF!</f>
        <v>#REF!</v>
      </c>
      <c r="B162" s="37" t="e">
        <f>Evidencija!#REF!</f>
        <v>#REF!</v>
      </c>
      <c r="C162" s="38" t="e">
        <f>IF(SUM(Evidencija!#REF!)=0,"-",SUM(Evidencija!#REF!:Evidencija!#REF!)+MAX(Evidencija!#REF!)+MAX(Evidencija!#REF!))</f>
        <v>#REF!</v>
      </c>
      <c r="D162" s="39" t="e">
        <f>IF(SUM(Evidencija!#REF!)=0,"-",MAX(Evidencija!#REF!))</f>
        <v>#REF!</v>
      </c>
      <c r="E162" s="40" t="e">
        <f>Evidencija!#REF!</f>
        <v>#REF!</v>
      </c>
    </row>
    <row r="163" spans="1:5" x14ac:dyDescent="0.2">
      <c r="A163" s="36" t="e">
        <f>Evidencija!#REF!</f>
        <v>#REF!</v>
      </c>
      <c r="B163" s="37" t="e">
        <f>Evidencija!#REF!</f>
        <v>#REF!</v>
      </c>
      <c r="C163" s="38" t="e">
        <f>IF(SUM(Evidencija!#REF!)=0,"-",SUM(Evidencija!#REF!:Evidencija!#REF!)+MAX(Evidencija!#REF!)+MAX(Evidencija!#REF!))</f>
        <v>#REF!</v>
      </c>
      <c r="D163" s="39" t="e">
        <f>IF(SUM(Evidencija!#REF!)=0,"-",MAX(Evidencija!#REF!))</f>
        <v>#REF!</v>
      </c>
      <c r="E163" s="40" t="e">
        <f>Evidencija!#REF!</f>
        <v>#REF!</v>
      </c>
    </row>
    <row r="164" spans="1:5" x14ac:dyDescent="0.2">
      <c r="A164" s="36" t="e">
        <f>Evidencija!#REF!</f>
        <v>#REF!</v>
      </c>
      <c r="B164" s="37" t="e">
        <f>Evidencija!#REF!</f>
        <v>#REF!</v>
      </c>
      <c r="C164" s="38" t="e">
        <f>IF(SUM(Evidencija!#REF!)=0,"-",SUM(Evidencija!#REF!:Evidencija!#REF!)+MAX(Evidencija!#REF!)+MAX(Evidencija!#REF!))</f>
        <v>#REF!</v>
      </c>
      <c r="D164" s="39" t="e">
        <f>IF(SUM(Evidencija!#REF!)=0,"-",MAX(Evidencija!#REF!))</f>
        <v>#REF!</v>
      </c>
      <c r="E164" s="40" t="e">
        <f>Evidencija!#REF!</f>
        <v>#REF!</v>
      </c>
    </row>
    <row r="165" spans="1:5" x14ac:dyDescent="0.2">
      <c r="A165" s="36" t="e">
        <f>Evidencija!#REF!</f>
        <v>#REF!</v>
      </c>
      <c r="B165" s="37" t="e">
        <f>Evidencija!#REF!</f>
        <v>#REF!</v>
      </c>
      <c r="C165" s="38" t="e">
        <f>IF(SUM(Evidencija!#REF!)=0,"-",SUM(Evidencija!#REF!:Evidencija!#REF!)+MAX(Evidencija!#REF!)+MAX(Evidencija!#REF!))</f>
        <v>#REF!</v>
      </c>
      <c r="D165" s="39" t="e">
        <f>IF(SUM(Evidencija!#REF!)=0,"-",MAX(Evidencija!#REF!))</f>
        <v>#REF!</v>
      </c>
      <c r="E165" s="40" t="e">
        <f>Evidencija!#REF!</f>
        <v>#REF!</v>
      </c>
    </row>
    <row r="166" spans="1:5" x14ac:dyDescent="0.2">
      <c r="A166" s="36" t="e">
        <f>Evidencija!#REF!</f>
        <v>#REF!</v>
      </c>
      <c r="B166" s="37" t="e">
        <f>Evidencija!#REF!</f>
        <v>#REF!</v>
      </c>
      <c r="C166" s="38" t="e">
        <f>IF(SUM(Evidencija!#REF!)=0,"-",SUM(Evidencija!#REF!:Evidencija!#REF!)+MAX(Evidencija!#REF!)+MAX(Evidencija!#REF!))</f>
        <v>#REF!</v>
      </c>
      <c r="D166" s="39" t="e">
        <f>IF(SUM(Evidencija!#REF!)=0,"-",MAX(Evidencija!#REF!))</f>
        <v>#REF!</v>
      </c>
      <c r="E166" s="40" t="e">
        <f>Evidencija!#REF!</f>
        <v>#REF!</v>
      </c>
    </row>
    <row r="167" spans="1:5" x14ac:dyDescent="0.2">
      <c r="A167" s="36" t="e">
        <f>Evidencija!#REF!</f>
        <v>#REF!</v>
      </c>
      <c r="B167" s="37" t="e">
        <f>Evidencija!#REF!</f>
        <v>#REF!</v>
      </c>
      <c r="C167" s="38" t="e">
        <f>IF(SUM(Evidencija!#REF!)=0,"-",SUM(Evidencija!#REF!:Evidencija!#REF!)+MAX(Evidencija!#REF!)+MAX(Evidencija!#REF!))</f>
        <v>#REF!</v>
      </c>
      <c r="D167" s="39" t="e">
        <f>IF(SUM(Evidencija!#REF!)=0,"-",MAX(Evidencija!#REF!))</f>
        <v>#REF!</v>
      </c>
      <c r="E167" s="40" t="e">
        <f>Evidencija!#REF!</f>
        <v>#REF!</v>
      </c>
    </row>
    <row r="168" spans="1:5" x14ac:dyDescent="0.2">
      <c r="A168" s="36" t="e">
        <f>Evidencija!#REF!</f>
        <v>#REF!</v>
      </c>
      <c r="B168" s="37" t="e">
        <f>Evidencija!#REF!</f>
        <v>#REF!</v>
      </c>
      <c r="C168" s="38" t="e">
        <f>IF(SUM(Evidencija!#REF!)=0,"-",SUM(Evidencija!#REF!:Evidencija!#REF!)+MAX(Evidencija!#REF!)+MAX(Evidencija!#REF!))</f>
        <v>#REF!</v>
      </c>
      <c r="D168" s="39" t="e">
        <f>IF(SUM(Evidencija!#REF!)=0,"-",MAX(Evidencija!#REF!))</f>
        <v>#REF!</v>
      </c>
      <c r="E168" s="40" t="e">
        <f>Evidencija!#REF!</f>
        <v>#REF!</v>
      </c>
    </row>
    <row r="169" spans="1:5" x14ac:dyDescent="0.2">
      <c r="A169" s="36" t="e">
        <f>Evidencija!#REF!</f>
        <v>#REF!</v>
      </c>
      <c r="B169" s="37" t="e">
        <f>Evidencija!#REF!</f>
        <v>#REF!</v>
      </c>
      <c r="C169" s="38" t="e">
        <f>IF(SUM(Evidencija!#REF!)=0,"-",SUM(Evidencija!#REF!:Evidencija!#REF!)+MAX(Evidencija!#REF!)+MAX(Evidencija!#REF!))</f>
        <v>#REF!</v>
      </c>
      <c r="D169" s="39" t="e">
        <f>IF(SUM(Evidencija!#REF!)=0,"-",MAX(Evidencija!#REF!))</f>
        <v>#REF!</v>
      </c>
      <c r="E169" s="40" t="e">
        <f>Evidencija!#REF!</f>
        <v>#REF!</v>
      </c>
    </row>
    <row r="170" spans="1:5" x14ac:dyDescent="0.2">
      <c r="A170" s="36" t="e">
        <f>Evidencija!#REF!</f>
        <v>#REF!</v>
      </c>
      <c r="B170" s="37" t="e">
        <f>Evidencija!#REF!</f>
        <v>#REF!</v>
      </c>
      <c r="C170" s="38" t="e">
        <f>IF(SUM(Evidencija!#REF!)=0,"-",SUM(Evidencija!#REF!:Evidencija!#REF!)+MAX(Evidencija!#REF!)+MAX(Evidencija!#REF!))</f>
        <v>#REF!</v>
      </c>
      <c r="D170" s="39" t="e">
        <f>IF(SUM(Evidencija!#REF!)=0,"-",MAX(Evidencija!#REF!))</f>
        <v>#REF!</v>
      </c>
      <c r="E170" s="40" t="e">
        <f>Evidencija!#REF!</f>
        <v>#REF!</v>
      </c>
    </row>
    <row r="171" spans="1:5" x14ac:dyDescent="0.2">
      <c r="A171" s="36" t="e">
        <f>Evidencija!#REF!</f>
        <v>#REF!</v>
      </c>
      <c r="B171" s="37" t="e">
        <f>Evidencija!#REF!</f>
        <v>#REF!</v>
      </c>
      <c r="C171" s="38" t="e">
        <f>IF(SUM(Evidencija!#REF!)=0,"-",SUM(Evidencija!#REF!:Evidencija!#REF!)+MAX(Evidencija!#REF!)+MAX(Evidencija!#REF!))</f>
        <v>#REF!</v>
      </c>
      <c r="D171" s="39" t="e">
        <f>IF(SUM(Evidencija!#REF!)=0,"-",MAX(Evidencija!#REF!))</f>
        <v>#REF!</v>
      </c>
      <c r="E171" s="40" t="e">
        <f>Evidencija!#REF!</f>
        <v>#REF!</v>
      </c>
    </row>
    <row r="172" spans="1:5" x14ac:dyDescent="0.2">
      <c r="A172" s="36" t="e">
        <f>Evidencija!#REF!</f>
        <v>#REF!</v>
      </c>
      <c r="B172" s="37" t="e">
        <f>Evidencija!#REF!</f>
        <v>#REF!</v>
      </c>
      <c r="C172" s="38" t="e">
        <f>IF(SUM(Evidencija!#REF!)=0,"-",SUM(Evidencija!#REF!:Evidencija!#REF!)+MAX(Evidencija!#REF!)+MAX(Evidencija!#REF!))</f>
        <v>#REF!</v>
      </c>
      <c r="D172" s="39" t="e">
        <f>IF(SUM(Evidencija!#REF!)=0,"-",MAX(Evidencija!#REF!))</f>
        <v>#REF!</v>
      </c>
      <c r="E172" s="40" t="e">
        <f>Evidencija!#REF!</f>
        <v>#REF!</v>
      </c>
    </row>
    <row r="173" spans="1:5" x14ac:dyDescent="0.2">
      <c r="A173" s="36" t="e">
        <f>Evidencija!#REF!</f>
        <v>#REF!</v>
      </c>
      <c r="B173" s="37" t="e">
        <f>Evidencija!#REF!</f>
        <v>#REF!</v>
      </c>
      <c r="C173" s="38" t="e">
        <f>IF(SUM(Evidencija!#REF!)=0,"-",SUM(Evidencija!#REF!:Evidencija!#REF!)+MAX(Evidencija!#REF!)+MAX(Evidencija!#REF!))</f>
        <v>#REF!</v>
      </c>
      <c r="D173" s="39" t="e">
        <f>IF(SUM(Evidencija!#REF!)=0,"-",MAX(Evidencija!#REF!))</f>
        <v>#REF!</v>
      </c>
      <c r="E173" s="40" t="e">
        <f>Evidencija!#REF!</f>
        <v>#REF!</v>
      </c>
    </row>
    <row r="174" spans="1:5" x14ac:dyDescent="0.2">
      <c r="A174" s="36" t="e">
        <f>Evidencija!#REF!</f>
        <v>#REF!</v>
      </c>
      <c r="B174" s="37" t="e">
        <f>Evidencija!#REF!</f>
        <v>#REF!</v>
      </c>
      <c r="C174" s="38" t="e">
        <f>IF(SUM(Evidencija!#REF!)=0,"-",SUM(Evidencija!#REF!:Evidencija!#REF!)+MAX(Evidencija!#REF!)+MAX(Evidencija!#REF!))</f>
        <v>#REF!</v>
      </c>
      <c r="D174" s="39" t="e">
        <f>IF(SUM(Evidencija!#REF!)=0,"-",MAX(Evidencija!#REF!))</f>
        <v>#REF!</v>
      </c>
      <c r="E174" s="40" t="e">
        <f>Evidencija!#REF!</f>
        <v>#REF!</v>
      </c>
    </row>
    <row r="175" spans="1:5" x14ac:dyDescent="0.2">
      <c r="A175" s="36" t="e">
        <f>Evidencija!#REF!</f>
        <v>#REF!</v>
      </c>
      <c r="B175" s="37" t="e">
        <f>Evidencija!#REF!</f>
        <v>#REF!</v>
      </c>
      <c r="C175" s="38" t="e">
        <f>IF(SUM(Evidencija!#REF!)=0,"-",SUM(Evidencija!#REF!:Evidencija!#REF!)+MAX(Evidencija!#REF!)+MAX(Evidencija!#REF!))</f>
        <v>#REF!</v>
      </c>
      <c r="D175" s="39" t="e">
        <f>IF(SUM(Evidencija!#REF!)=0,"-",MAX(Evidencija!#REF!))</f>
        <v>#REF!</v>
      </c>
      <c r="E175" s="40" t="e">
        <f>Evidencija!#REF!</f>
        <v>#REF!</v>
      </c>
    </row>
    <row r="176" spans="1:5" x14ac:dyDescent="0.2">
      <c r="A176" s="36" t="e">
        <f>Evidencija!#REF!</f>
        <v>#REF!</v>
      </c>
      <c r="B176" s="37" t="e">
        <f>Evidencija!#REF!</f>
        <v>#REF!</v>
      </c>
      <c r="C176" s="38" t="e">
        <f>IF(SUM(Evidencija!#REF!)=0,"-",SUM(Evidencija!#REF!:Evidencija!#REF!)+MAX(Evidencija!#REF!)+MAX(Evidencija!#REF!))</f>
        <v>#REF!</v>
      </c>
      <c r="D176" s="39" t="e">
        <f>IF(SUM(Evidencija!#REF!)=0,"-",MAX(Evidencija!#REF!))</f>
        <v>#REF!</v>
      </c>
      <c r="E176" s="40" t="e">
        <f>Evidencija!#REF!</f>
        <v>#REF!</v>
      </c>
    </row>
    <row r="177" spans="1:6" x14ac:dyDescent="0.2">
      <c r="A177" s="36" t="e">
        <f>Evidencija!#REF!</f>
        <v>#REF!</v>
      </c>
      <c r="B177" s="37" t="e">
        <f>Evidencija!#REF!</f>
        <v>#REF!</v>
      </c>
      <c r="C177" s="38" t="e">
        <f>IF(SUM(Evidencija!#REF!)=0,"-",SUM(Evidencija!#REF!:Evidencija!#REF!)+MAX(Evidencija!#REF!)+MAX(Evidencija!#REF!))</f>
        <v>#REF!</v>
      </c>
      <c r="D177" s="39" t="e">
        <f>IF(SUM(Evidencija!#REF!)=0,"-",MAX(Evidencija!#REF!))</f>
        <v>#REF!</v>
      </c>
      <c r="E177" s="40" t="e">
        <f>Evidencija!#REF!</f>
        <v>#REF!</v>
      </c>
    </row>
    <row r="178" spans="1:6" x14ac:dyDescent="0.2">
      <c r="A178" s="36" t="e">
        <f>Evidencija!#REF!</f>
        <v>#REF!</v>
      </c>
      <c r="B178" s="37" t="e">
        <f>Evidencija!#REF!</f>
        <v>#REF!</v>
      </c>
      <c r="C178" s="38" t="e">
        <f>IF(SUM(Evidencija!#REF!)=0,"-",SUM(Evidencija!#REF!:Evidencija!#REF!)+MAX(Evidencija!#REF!)+MAX(Evidencija!#REF!))</f>
        <v>#REF!</v>
      </c>
      <c r="D178" s="39" t="e">
        <f>IF(SUM(Evidencija!#REF!)=0,"-",MAX(Evidencija!#REF!))</f>
        <v>#REF!</v>
      </c>
      <c r="E178" s="40" t="e">
        <f>Evidencija!#REF!</f>
        <v>#REF!</v>
      </c>
    </row>
    <row r="179" spans="1:6" x14ac:dyDescent="0.2">
      <c r="A179" s="36" t="e">
        <f>Evidencija!#REF!</f>
        <v>#REF!</v>
      </c>
      <c r="B179" s="37" t="e">
        <f>Evidencija!#REF!</f>
        <v>#REF!</v>
      </c>
      <c r="C179" s="38" t="e">
        <f>IF(SUM(Evidencija!#REF!)=0,"-",SUM(Evidencija!#REF!:Evidencija!#REF!)+MAX(Evidencija!#REF!)+MAX(Evidencija!#REF!))</f>
        <v>#REF!</v>
      </c>
      <c r="D179" s="39" t="e">
        <f>IF(SUM(Evidencija!#REF!)=0,"-",MAX(Evidencija!#REF!))</f>
        <v>#REF!</v>
      </c>
      <c r="E179" s="40" t="e">
        <f>Evidencija!#REF!</f>
        <v>#REF!</v>
      </c>
    </row>
    <row r="180" spans="1:6" x14ac:dyDescent="0.2">
      <c r="A180" s="36" t="e">
        <f>Evidencija!#REF!</f>
        <v>#REF!</v>
      </c>
      <c r="B180" s="37" t="e">
        <f>Evidencija!#REF!</f>
        <v>#REF!</v>
      </c>
      <c r="C180" s="38" t="e">
        <f>IF(SUM(Evidencija!#REF!)=0,"-",SUM(Evidencija!#REF!:Evidencija!#REF!)+MAX(Evidencija!#REF!)+MAX(Evidencija!#REF!))</f>
        <v>#REF!</v>
      </c>
      <c r="D180" s="39" t="e">
        <f>IF(SUM(Evidencija!#REF!)=0,"-",MAX(Evidencija!#REF!))</f>
        <v>#REF!</v>
      </c>
      <c r="E180" s="40" t="e">
        <f>Evidencija!#REF!</f>
        <v>#REF!</v>
      </c>
    </row>
    <row r="181" spans="1:6" x14ac:dyDescent="0.2">
      <c r="A181" s="36" t="e">
        <f>Evidencija!#REF!</f>
        <v>#REF!</v>
      </c>
      <c r="B181" s="37" t="e">
        <f>Evidencija!#REF!</f>
        <v>#REF!</v>
      </c>
      <c r="C181" s="38" t="e">
        <f>IF(SUM(Evidencija!#REF!)=0,"-",SUM(Evidencija!#REF!:Evidencija!#REF!)+MAX(Evidencija!#REF!)+MAX(Evidencija!#REF!))</f>
        <v>#REF!</v>
      </c>
      <c r="D181" s="39" t="e">
        <f>IF(SUM(Evidencija!#REF!)=0,"-",MAX(Evidencija!#REF!))</f>
        <v>#REF!</v>
      </c>
      <c r="E181" s="40" t="e">
        <f>Evidencija!#REF!</f>
        <v>#REF!</v>
      </c>
    </row>
    <row r="182" spans="1:6" x14ac:dyDescent="0.2">
      <c r="A182" s="36" t="e">
        <f>Evidencija!#REF!</f>
        <v>#REF!</v>
      </c>
      <c r="B182" s="37" t="e">
        <f>Evidencija!#REF!</f>
        <v>#REF!</v>
      </c>
      <c r="C182" s="38" t="e">
        <f>IF(SUM(Evidencija!#REF!)=0,"-",SUM(Evidencija!#REF!:Evidencija!#REF!)+MAX(Evidencija!#REF!)+MAX(Evidencija!#REF!))</f>
        <v>#REF!</v>
      </c>
      <c r="D182" s="39" t="e">
        <f>IF(SUM(Evidencija!#REF!)=0,"-",MAX(Evidencija!#REF!))</f>
        <v>#REF!</v>
      </c>
      <c r="E182" s="40" t="e">
        <f>Evidencija!#REF!</f>
        <v>#REF!</v>
      </c>
    </row>
    <row r="183" spans="1:6" x14ac:dyDescent="0.2">
      <c r="A183" s="36" t="e">
        <f>Evidencija!#REF!</f>
        <v>#REF!</v>
      </c>
      <c r="B183" s="37" t="e">
        <f>Evidencija!#REF!</f>
        <v>#REF!</v>
      </c>
      <c r="C183" s="38" t="e">
        <f>IF(SUM(Evidencija!#REF!)=0,"-",SUM(Evidencija!#REF!:Evidencija!#REF!)+MAX(Evidencija!#REF!)+MAX(Evidencija!#REF!))</f>
        <v>#REF!</v>
      </c>
      <c r="D183" s="39" t="e">
        <f>IF(SUM(Evidencija!#REF!)=0,"-",MAX(Evidencija!#REF!))</f>
        <v>#REF!</v>
      </c>
      <c r="E183" s="40" t="e">
        <f>Evidencija!#REF!</f>
        <v>#REF!</v>
      </c>
    </row>
    <row r="184" spans="1:6" x14ac:dyDescent="0.2">
      <c r="A184" s="36" t="e">
        <f>Evidencija!#REF!</f>
        <v>#REF!</v>
      </c>
      <c r="B184" s="37" t="e">
        <f>Evidencija!#REF!</f>
        <v>#REF!</v>
      </c>
      <c r="C184" s="38" t="e">
        <f>IF(SUM(Evidencija!#REF!)=0,"-",SUM(Evidencija!#REF!:Evidencija!#REF!)+MAX(Evidencija!#REF!)+MAX(Evidencija!#REF!))</f>
        <v>#REF!</v>
      </c>
      <c r="D184" s="39" t="e">
        <f>IF(SUM(Evidencija!#REF!)=0,"-",MAX(Evidencija!#REF!))</f>
        <v>#REF!</v>
      </c>
      <c r="E184" s="40" t="e">
        <f>Evidencija!#REF!</f>
        <v>#REF!</v>
      </c>
    </row>
    <row r="185" spans="1:6" x14ac:dyDescent="0.2">
      <c r="A185" s="36" t="e">
        <f>Evidencija!#REF!</f>
        <v>#REF!</v>
      </c>
      <c r="B185" s="37" t="e">
        <f>Evidencija!#REF!</f>
        <v>#REF!</v>
      </c>
      <c r="C185" s="38" t="e">
        <f>IF(SUM(Evidencija!#REF!)=0,"-",SUM(Evidencija!#REF!:Evidencija!#REF!)+MAX(Evidencija!#REF!)+MAX(Evidencija!#REF!))</f>
        <v>#REF!</v>
      </c>
      <c r="D185" s="39" t="e">
        <f>IF(SUM(Evidencija!#REF!)=0,"-",MAX(Evidencija!#REF!))</f>
        <v>#REF!</v>
      </c>
      <c r="E185" s="40" t="e">
        <f>Evidencija!#REF!</f>
        <v>#REF!</v>
      </c>
    </row>
    <row r="186" spans="1:6" x14ac:dyDescent="0.2">
      <c r="A186" s="36" t="e">
        <f>Evidencija!#REF!</f>
        <v>#REF!</v>
      </c>
      <c r="B186" s="37" t="e">
        <f>Evidencija!#REF!</f>
        <v>#REF!</v>
      </c>
      <c r="C186" s="38" t="e">
        <f>IF(SUM(Evidencija!#REF!)=0,"-",SUM(Evidencija!#REF!:Evidencija!#REF!)+MAX(Evidencija!#REF!)+MAX(Evidencija!#REF!))</f>
        <v>#REF!</v>
      </c>
      <c r="D186" s="39" t="e">
        <f>IF(SUM(Evidencija!#REF!)=0,"-",MAX(Evidencija!#REF!))</f>
        <v>#REF!</v>
      </c>
      <c r="E186" s="40" t="e">
        <f>Evidencija!#REF!</f>
        <v>#REF!</v>
      </c>
    </row>
    <row r="187" spans="1:6" x14ac:dyDescent="0.2">
      <c r="A187" s="36" t="e">
        <f>Evidencija!#REF!</f>
        <v>#REF!</v>
      </c>
      <c r="B187" s="37" t="e">
        <f>Evidencija!#REF!</f>
        <v>#REF!</v>
      </c>
      <c r="C187" s="38" t="e">
        <f>IF(SUM(Evidencija!#REF!)=0,"-",SUM(Evidencija!#REF!:Evidencija!#REF!)+MAX(Evidencija!#REF!)+MAX(Evidencija!#REF!))</f>
        <v>#REF!</v>
      </c>
      <c r="D187" s="39" t="e">
        <f>IF(SUM(Evidencija!#REF!)=0,"-",MAX(Evidencija!#REF!))</f>
        <v>#REF!</v>
      </c>
      <c r="E187" s="40" t="e">
        <f>Evidencija!#REF!</f>
        <v>#REF!</v>
      </c>
    </row>
    <row r="188" spans="1:6" x14ac:dyDescent="0.2">
      <c r="A188" s="36" t="e">
        <f>Evidencija!#REF!</f>
        <v>#REF!</v>
      </c>
      <c r="B188" s="37" t="e">
        <f>Evidencija!#REF!</f>
        <v>#REF!</v>
      </c>
      <c r="C188" s="38" t="e">
        <f>IF(SUM(Evidencija!#REF!)=0,"-",SUM(Evidencija!#REF!:Evidencija!#REF!)+MAX(Evidencija!#REF!)+MAX(Evidencija!#REF!))</f>
        <v>#REF!</v>
      </c>
      <c r="D188" s="39" t="e">
        <f>IF(SUM(Evidencija!#REF!)=0,"-",MAX(Evidencija!#REF!))</f>
        <v>#REF!</v>
      </c>
      <c r="E188" s="40" t="e">
        <f>Evidencija!#REF!</f>
        <v>#REF!</v>
      </c>
      <c r="F188" s="62"/>
    </row>
    <row r="189" spans="1:6" x14ac:dyDescent="0.2">
      <c r="A189" s="36" t="e">
        <f>Evidencija!#REF!</f>
        <v>#REF!</v>
      </c>
      <c r="B189" s="37" t="e">
        <f>Evidencija!#REF!</f>
        <v>#REF!</v>
      </c>
      <c r="C189" s="38" t="e">
        <f>IF(SUM(Evidencija!#REF!)=0,"-",SUM(Evidencija!#REF!:Evidencija!#REF!)+MAX(Evidencija!#REF!)+MAX(Evidencija!#REF!))</f>
        <v>#REF!</v>
      </c>
      <c r="D189" s="39" t="e">
        <f>IF(SUM(Evidencija!#REF!)=0,"-",MAX(Evidencija!#REF!))</f>
        <v>#REF!</v>
      </c>
      <c r="E189" s="40" t="e">
        <f>Evidencija!#REF!</f>
        <v>#REF!</v>
      </c>
      <c r="F189" s="62"/>
    </row>
    <row r="190" spans="1:6" x14ac:dyDescent="0.2">
      <c r="A190" s="36" t="e">
        <f>Evidencija!#REF!</f>
        <v>#REF!</v>
      </c>
      <c r="B190" s="37" t="e">
        <f>Evidencija!#REF!</f>
        <v>#REF!</v>
      </c>
      <c r="C190" s="38" t="e">
        <f>IF(SUM(Evidencija!#REF!)=0,"-",SUM(Evidencija!#REF!:Evidencija!#REF!)+MAX(Evidencija!#REF!)+MAX(Evidencija!#REF!))</f>
        <v>#REF!</v>
      </c>
      <c r="D190" s="39" t="e">
        <f>IF(SUM(Evidencija!#REF!)=0,"-",MAX(Evidencija!#REF!))</f>
        <v>#REF!</v>
      </c>
      <c r="E190" s="40" t="e">
        <f>Evidencija!#REF!</f>
        <v>#REF!</v>
      </c>
      <c r="F190" s="62"/>
    </row>
    <row r="191" spans="1:6" x14ac:dyDescent="0.2">
      <c r="A191" s="36" t="e">
        <f>Evidencija!#REF!</f>
        <v>#REF!</v>
      </c>
      <c r="B191" s="37" t="e">
        <f>Evidencija!#REF!</f>
        <v>#REF!</v>
      </c>
      <c r="C191" s="38" t="e">
        <f>IF(SUM(Evidencija!#REF!)=0,"-",SUM(Evidencija!#REF!:Evidencija!#REF!)+MAX(Evidencija!#REF!)+MAX(Evidencija!#REF!))</f>
        <v>#REF!</v>
      </c>
      <c r="D191" s="39" t="e">
        <f>IF(SUM(Evidencija!#REF!)=0,"-",MAX(Evidencija!#REF!))</f>
        <v>#REF!</v>
      </c>
      <c r="E191" s="40" t="e">
        <f>Evidencija!#REF!</f>
        <v>#REF!</v>
      </c>
      <c r="F191" s="62"/>
    </row>
    <row r="192" spans="1:6" x14ac:dyDescent="0.2">
      <c r="A192" s="36" t="e">
        <f>Evidencija!#REF!</f>
        <v>#REF!</v>
      </c>
      <c r="B192" s="37" t="e">
        <f>Evidencija!#REF!</f>
        <v>#REF!</v>
      </c>
      <c r="C192" s="38" t="e">
        <f>IF(SUM(Evidencija!#REF!)=0,"-",SUM(Evidencija!#REF!:Evidencija!#REF!)+MAX(Evidencija!#REF!)+MAX(Evidencija!#REF!))</f>
        <v>#REF!</v>
      </c>
      <c r="D192" s="39" t="e">
        <f>IF(SUM(Evidencija!#REF!)=0,"-",MAX(Evidencija!#REF!))</f>
        <v>#REF!</v>
      </c>
      <c r="E192" s="40" t="e">
        <f>Evidencija!#REF!</f>
        <v>#REF!</v>
      </c>
      <c r="F192" s="62"/>
    </row>
    <row r="193" spans="1:6" x14ac:dyDescent="0.2">
      <c r="A193" s="36" t="e">
        <f>Evidencija!#REF!</f>
        <v>#REF!</v>
      </c>
      <c r="B193" s="37" t="e">
        <f>Evidencija!#REF!</f>
        <v>#REF!</v>
      </c>
      <c r="C193" s="38" t="e">
        <f>IF(SUM(Evidencija!#REF!)=0,"-",SUM(Evidencija!#REF!:Evidencija!#REF!)+MAX(Evidencija!#REF!)+MAX(Evidencija!#REF!))</f>
        <v>#REF!</v>
      </c>
      <c r="D193" s="39" t="e">
        <f>IF(SUM(Evidencija!#REF!)=0,"-",MAX(Evidencija!#REF!))</f>
        <v>#REF!</v>
      </c>
      <c r="E193" s="40" t="e">
        <f>Evidencija!#REF!</f>
        <v>#REF!</v>
      </c>
      <c r="F193" s="62"/>
    </row>
    <row r="194" spans="1:6" x14ac:dyDescent="0.2">
      <c r="A194" s="36" t="e">
        <f>Evidencija!#REF!</f>
        <v>#REF!</v>
      </c>
      <c r="B194" s="37" t="e">
        <f>Evidencija!#REF!</f>
        <v>#REF!</v>
      </c>
      <c r="C194" s="38" t="e">
        <f>IF(SUM(Evidencija!#REF!)=0,"-",SUM(Evidencija!#REF!:Evidencija!#REF!)+MAX(Evidencija!#REF!)+MAX(Evidencija!#REF!))</f>
        <v>#REF!</v>
      </c>
      <c r="D194" s="39" t="e">
        <f>IF(SUM(Evidencija!#REF!)=0,"-",MAX(Evidencija!#REF!))</f>
        <v>#REF!</v>
      </c>
      <c r="E194" s="40" t="e">
        <f>Evidencija!#REF!</f>
        <v>#REF!</v>
      </c>
      <c r="F194" s="62"/>
    </row>
    <row r="195" spans="1:6" x14ac:dyDescent="0.2">
      <c r="A195" s="36" t="e">
        <f>Evidencija!#REF!</f>
        <v>#REF!</v>
      </c>
      <c r="B195" s="37" t="e">
        <f>Evidencija!#REF!</f>
        <v>#REF!</v>
      </c>
      <c r="C195" s="38" t="e">
        <f>IF(SUM(Evidencija!#REF!)=0,"-",SUM(Evidencija!#REF!:Evidencija!#REF!)+MAX(Evidencija!#REF!)+MAX(Evidencija!#REF!))</f>
        <v>#REF!</v>
      </c>
      <c r="D195" s="39" t="e">
        <f>IF(SUM(Evidencija!#REF!)=0,"-",MAX(Evidencija!#REF!))</f>
        <v>#REF!</v>
      </c>
      <c r="E195" s="40" t="e">
        <f>Evidencija!#REF!</f>
        <v>#REF!</v>
      </c>
      <c r="F195" s="62"/>
    </row>
    <row r="196" spans="1:6" x14ac:dyDescent="0.2">
      <c r="A196" s="36" t="e">
        <f>Evidencija!#REF!</f>
        <v>#REF!</v>
      </c>
      <c r="B196" s="37" t="e">
        <f>Evidencija!#REF!</f>
        <v>#REF!</v>
      </c>
      <c r="C196" s="38" t="e">
        <f>IF(SUM(Evidencija!#REF!)=0,"-",SUM(Evidencija!#REF!:Evidencija!#REF!)+MAX(Evidencija!#REF!)+MAX(Evidencija!#REF!))</f>
        <v>#REF!</v>
      </c>
      <c r="D196" s="39" t="e">
        <f>IF(SUM(Evidencija!#REF!)=0,"-",MAX(Evidencija!#REF!))</f>
        <v>#REF!</v>
      </c>
      <c r="E196" s="40" t="e">
        <f>Evidencija!#REF!</f>
        <v>#REF!</v>
      </c>
      <c r="F196" s="62"/>
    </row>
    <row r="197" spans="1:6" x14ac:dyDescent="0.2">
      <c r="A197" s="36" t="e">
        <f>Evidencija!#REF!</f>
        <v>#REF!</v>
      </c>
      <c r="B197" s="37" t="e">
        <f>Evidencija!#REF!</f>
        <v>#REF!</v>
      </c>
      <c r="C197" s="38" t="e">
        <f>IF(SUM(Evidencija!#REF!)=0,"-",SUM(Evidencija!#REF!:Evidencija!#REF!)+MAX(Evidencija!#REF!)+MAX(Evidencija!#REF!))</f>
        <v>#REF!</v>
      </c>
      <c r="D197" s="39" t="e">
        <f>IF(SUM(Evidencija!#REF!)=0,"-",MAX(Evidencija!#REF!))</f>
        <v>#REF!</v>
      </c>
      <c r="E197" s="40" t="e">
        <f>Evidencija!#REF!</f>
        <v>#REF!</v>
      </c>
      <c r="F197" s="62"/>
    </row>
    <row r="198" spans="1:6" x14ac:dyDescent="0.2">
      <c r="A198" s="36" t="e">
        <f>Evidencija!#REF!</f>
        <v>#REF!</v>
      </c>
      <c r="B198" s="37" t="e">
        <f>Evidencija!#REF!</f>
        <v>#REF!</v>
      </c>
      <c r="C198" s="38" t="e">
        <f>IF(SUM(Evidencija!#REF!)=0,"-",SUM(Evidencija!#REF!:Evidencija!#REF!)+MAX(Evidencija!#REF!)+MAX(Evidencija!#REF!))</f>
        <v>#REF!</v>
      </c>
      <c r="D198" s="39" t="e">
        <f>IF(SUM(Evidencija!#REF!)=0,"-",MAX(Evidencija!#REF!))</f>
        <v>#REF!</v>
      </c>
      <c r="E198" s="40" t="e">
        <f>Evidencija!#REF!</f>
        <v>#REF!</v>
      </c>
      <c r="F198" s="62"/>
    </row>
    <row r="199" spans="1:6" x14ac:dyDescent="0.2">
      <c r="A199" s="36" t="e">
        <f>Evidencija!#REF!</f>
        <v>#REF!</v>
      </c>
      <c r="B199" s="37" t="e">
        <f>Evidencija!#REF!</f>
        <v>#REF!</v>
      </c>
      <c r="C199" s="38" t="e">
        <f>IF(SUM(Evidencija!#REF!)=0,"-",SUM(Evidencija!#REF!:Evidencija!#REF!)+MAX(Evidencija!#REF!)+MAX(Evidencija!#REF!))</f>
        <v>#REF!</v>
      </c>
      <c r="D199" s="39" t="e">
        <f>IF(SUM(Evidencija!#REF!)=0,"-",MAX(Evidencija!#REF!))</f>
        <v>#REF!</v>
      </c>
      <c r="E199" s="40" t="e">
        <f>Evidencija!#REF!</f>
        <v>#REF!</v>
      </c>
      <c r="F199" s="62"/>
    </row>
    <row r="200" spans="1:6" x14ac:dyDescent="0.2">
      <c r="A200" s="36" t="e">
        <f>Evidencija!#REF!</f>
        <v>#REF!</v>
      </c>
      <c r="B200" s="37" t="e">
        <f>Evidencija!#REF!</f>
        <v>#REF!</v>
      </c>
      <c r="C200" s="38" t="e">
        <f>IF(SUM(Evidencija!#REF!)=0,"-",SUM(Evidencija!#REF!:Evidencija!#REF!)+MAX(Evidencija!#REF!)+MAX(Evidencija!#REF!))</f>
        <v>#REF!</v>
      </c>
      <c r="D200" s="39" t="e">
        <f>IF(SUM(Evidencija!#REF!)=0,"-",MAX(Evidencija!#REF!))</f>
        <v>#REF!</v>
      </c>
      <c r="E200" s="40" t="e">
        <f>Evidencija!#REF!</f>
        <v>#REF!</v>
      </c>
      <c r="F200" s="62"/>
    </row>
    <row r="201" spans="1:6" x14ac:dyDescent="0.2">
      <c r="A201" s="36" t="e">
        <f>Evidencija!#REF!</f>
        <v>#REF!</v>
      </c>
      <c r="B201" s="37" t="e">
        <f>Evidencija!#REF!</f>
        <v>#REF!</v>
      </c>
      <c r="C201" s="38" t="e">
        <f>IF(SUM(Evidencija!#REF!)=0,"-",SUM(Evidencija!#REF!:Evidencija!#REF!)+MAX(Evidencija!#REF!)+MAX(Evidencija!#REF!))</f>
        <v>#REF!</v>
      </c>
      <c r="D201" s="39" t="e">
        <f>IF(SUM(Evidencija!#REF!)=0,"-",MAX(Evidencija!#REF!))</f>
        <v>#REF!</v>
      </c>
      <c r="E201" s="40" t="e">
        <f>Evidencija!#REF!</f>
        <v>#REF!</v>
      </c>
      <c r="F201" s="62"/>
    </row>
    <row r="202" spans="1:6" x14ac:dyDescent="0.2">
      <c r="A202" s="36" t="e">
        <f>Evidencija!#REF!</f>
        <v>#REF!</v>
      </c>
      <c r="B202" s="37" t="e">
        <f>Evidencija!#REF!</f>
        <v>#REF!</v>
      </c>
      <c r="C202" s="38" t="e">
        <f>IF(SUM(Evidencija!#REF!)=0,"-",SUM(Evidencija!#REF!:Evidencija!#REF!)+MAX(Evidencija!#REF!)+MAX(Evidencija!#REF!))</f>
        <v>#REF!</v>
      </c>
      <c r="D202" s="39" t="e">
        <f>IF(SUM(Evidencija!#REF!)=0,"-",MAX(Evidencija!#REF!))</f>
        <v>#REF!</v>
      </c>
      <c r="E202" s="40" t="e">
        <f>Evidencija!#REF!</f>
        <v>#REF!</v>
      </c>
      <c r="F202" s="62"/>
    </row>
    <row r="203" spans="1:6" x14ac:dyDescent="0.2">
      <c r="A203" s="36" t="e">
        <f>Evidencija!#REF!</f>
        <v>#REF!</v>
      </c>
      <c r="B203" s="37" t="e">
        <f>Evidencija!#REF!</f>
        <v>#REF!</v>
      </c>
      <c r="C203" s="38" t="e">
        <f>IF(SUM(Evidencija!#REF!)=0,"-",SUM(Evidencija!#REF!:Evidencija!#REF!)+MAX(Evidencija!#REF!)+MAX(Evidencija!#REF!))</f>
        <v>#REF!</v>
      </c>
      <c r="D203" s="39" t="e">
        <f>IF(SUM(Evidencija!#REF!)=0,"-",MAX(Evidencija!#REF!))</f>
        <v>#REF!</v>
      </c>
      <c r="E203" s="40" t="e">
        <f>Evidencija!#REF!</f>
        <v>#REF!</v>
      </c>
      <c r="F203" s="62"/>
    </row>
    <row r="204" spans="1:6" x14ac:dyDescent="0.2">
      <c r="A204" s="36" t="e">
        <f>Evidencija!#REF!</f>
        <v>#REF!</v>
      </c>
      <c r="B204" s="37" t="e">
        <f>Evidencija!#REF!</f>
        <v>#REF!</v>
      </c>
      <c r="C204" s="38" t="e">
        <f>IF(SUM(Evidencija!#REF!)=0,"-",SUM(Evidencija!#REF!:Evidencija!#REF!)+MAX(Evidencija!#REF!)+MAX(Evidencija!#REF!))</f>
        <v>#REF!</v>
      </c>
      <c r="D204" s="39" t="e">
        <f>IF(SUM(Evidencija!#REF!)=0,"-",MAX(Evidencija!#REF!))</f>
        <v>#REF!</v>
      </c>
      <c r="E204" s="40" t="e">
        <f>Evidencija!#REF!</f>
        <v>#REF!</v>
      </c>
      <c r="F204" s="62"/>
    </row>
    <row r="205" spans="1:6" x14ac:dyDescent="0.2">
      <c r="A205" s="36" t="e">
        <f>Evidencija!#REF!</f>
        <v>#REF!</v>
      </c>
      <c r="B205" s="37" t="e">
        <f>Evidencija!#REF!</f>
        <v>#REF!</v>
      </c>
      <c r="C205" s="38" t="e">
        <f>IF(SUM(Evidencija!#REF!)=0,"-",SUM(Evidencija!#REF!:Evidencija!#REF!)+MAX(Evidencija!#REF!)+MAX(Evidencija!#REF!))</f>
        <v>#REF!</v>
      </c>
      <c r="D205" s="39" t="e">
        <f>IF(SUM(Evidencija!#REF!)=0,"-",MAX(Evidencija!#REF!))</f>
        <v>#REF!</v>
      </c>
      <c r="E205" s="40" t="e">
        <f>Evidencija!#REF!</f>
        <v>#REF!</v>
      </c>
      <c r="F205" s="62"/>
    </row>
    <row r="206" spans="1:6" x14ac:dyDescent="0.2">
      <c r="A206" s="36" t="e">
        <f>Evidencija!#REF!</f>
        <v>#REF!</v>
      </c>
      <c r="B206" s="37" t="e">
        <f>Evidencija!#REF!</f>
        <v>#REF!</v>
      </c>
      <c r="C206" s="38" t="e">
        <f>IF(SUM(Evidencija!#REF!)=0,"-",SUM(Evidencija!#REF!:Evidencija!#REF!)+MAX(Evidencija!#REF!)+MAX(Evidencija!#REF!))</f>
        <v>#REF!</v>
      </c>
      <c r="D206" s="39" t="e">
        <f>IF(SUM(Evidencija!#REF!)=0,"-",MAX(Evidencija!#REF!))</f>
        <v>#REF!</v>
      </c>
      <c r="E206" s="40" t="e">
        <f>Evidencija!#REF!</f>
        <v>#REF!</v>
      </c>
      <c r="F206" s="62"/>
    </row>
    <row r="207" spans="1:6" x14ac:dyDescent="0.2">
      <c r="A207" s="36" t="e">
        <f>Evidencija!#REF!</f>
        <v>#REF!</v>
      </c>
      <c r="B207" s="37" t="e">
        <f>Evidencija!#REF!</f>
        <v>#REF!</v>
      </c>
      <c r="C207" s="38" t="e">
        <f>IF(SUM(Evidencija!#REF!)=0,"-",SUM(Evidencija!#REF!:Evidencija!#REF!)+MAX(Evidencija!#REF!)+MAX(Evidencija!#REF!))</f>
        <v>#REF!</v>
      </c>
      <c r="D207" s="39" t="e">
        <f>IF(SUM(Evidencija!#REF!)=0,"-",MAX(Evidencija!#REF!))</f>
        <v>#REF!</v>
      </c>
      <c r="E207" s="40" t="e">
        <f>Evidencija!#REF!</f>
        <v>#REF!</v>
      </c>
      <c r="F207" s="62"/>
    </row>
    <row r="208" spans="1:6" x14ac:dyDescent="0.2">
      <c r="A208" s="36" t="e">
        <f>Evidencija!#REF!</f>
        <v>#REF!</v>
      </c>
      <c r="B208" s="37" t="e">
        <f>Evidencija!#REF!</f>
        <v>#REF!</v>
      </c>
      <c r="C208" s="38" t="e">
        <f>IF(SUM(Evidencija!#REF!)=0,"-",SUM(Evidencija!#REF!:Evidencija!#REF!)+MAX(Evidencija!#REF!)+MAX(Evidencija!#REF!))</f>
        <v>#REF!</v>
      </c>
      <c r="D208" s="39" t="e">
        <f>IF(SUM(Evidencija!#REF!)=0,"-",MAX(Evidencija!#REF!))</f>
        <v>#REF!</v>
      </c>
      <c r="E208" s="40" t="e">
        <f>Evidencija!#REF!</f>
        <v>#REF!</v>
      </c>
      <c r="F208" s="62"/>
    </row>
    <row r="209" spans="1:6" x14ac:dyDescent="0.2">
      <c r="A209" s="36" t="e">
        <f>Evidencija!#REF!</f>
        <v>#REF!</v>
      </c>
      <c r="B209" s="37" t="e">
        <f>Evidencija!#REF!</f>
        <v>#REF!</v>
      </c>
      <c r="C209" s="38" t="e">
        <f>IF(SUM(Evidencija!#REF!)=0,"-",SUM(Evidencija!#REF!:Evidencija!#REF!)+MAX(Evidencija!#REF!)+MAX(Evidencija!#REF!))</f>
        <v>#REF!</v>
      </c>
      <c r="D209" s="39" t="e">
        <f>IF(SUM(Evidencija!#REF!)=0,"-",MAX(Evidencija!#REF!))</f>
        <v>#REF!</v>
      </c>
      <c r="E209" s="40" t="e">
        <f>Evidencija!#REF!</f>
        <v>#REF!</v>
      </c>
      <c r="F209" s="62"/>
    </row>
    <row r="210" spans="1:6" x14ac:dyDescent="0.2">
      <c r="A210" s="36" t="e">
        <f>Evidencija!#REF!</f>
        <v>#REF!</v>
      </c>
      <c r="B210" s="37" t="e">
        <f>Evidencija!#REF!</f>
        <v>#REF!</v>
      </c>
      <c r="C210" s="38" t="e">
        <f>IF(SUM(Evidencija!#REF!)=0,"-",SUM(Evidencija!#REF!:Evidencija!#REF!)+MAX(Evidencija!#REF!)+MAX(Evidencija!#REF!))</f>
        <v>#REF!</v>
      </c>
      <c r="D210" s="39" t="e">
        <f>IF(SUM(Evidencija!#REF!)=0,"-",MAX(Evidencija!#REF!))</f>
        <v>#REF!</v>
      </c>
      <c r="E210" s="40" t="e">
        <f>Evidencija!#REF!</f>
        <v>#REF!</v>
      </c>
      <c r="F210" s="62"/>
    </row>
    <row r="211" spans="1:6" x14ac:dyDescent="0.2">
      <c r="A211" s="36" t="e">
        <f>Evidencija!#REF!</f>
        <v>#REF!</v>
      </c>
      <c r="B211" s="37" t="e">
        <f>Evidencija!#REF!</f>
        <v>#REF!</v>
      </c>
      <c r="C211" s="38" t="e">
        <f>IF(SUM(Evidencija!#REF!)=0,"-",SUM(Evidencija!#REF!:Evidencija!#REF!)+MAX(Evidencija!#REF!)+MAX(Evidencija!#REF!))</f>
        <v>#REF!</v>
      </c>
      <c r="D211" s="39" t="e">
        <f>IF(SUM(Evidencija!#REF!)=0,"-",MAX(Evidencija!#REF!))</f>
        <v>#REF!</v>
      </c>
      <c r="E211" s="40" t="e">
        <f>Evidencija!#REF!</f>
        <v>#REF!</v>
      </c>
      <c r="F211" s="62"/>
    </row>
    <row r="212" spans="1:6" x14ac:dyDescent="0.2">
      <c r="A212" s="36" t="e">
        <f>Evidencija!#REF!</f>
        <v>#REF!</v>
      </c>
      <c r="B212" s="37" t="e">
        <f>Evidencija!#REF!</f>
        <v>#REF!</v>
      </c>
      <c r="C212" s="38" t="e">
        <f>IF(SUM(Evidencija!#REF!)=0,"-",SUM(Evidencija!#REF!:Evidencija!#REF!)+MAX(Evidencija!#REF!)+MAX(Evidencija!#REF!))</f>
        <v>#REF!</v>
      </c>
      <c r="D212" s="39" t="e">
        <f>IF(SUM(Evidencija!#REF!)=0,"-",MAX(Evidencija!#REF!))</f>
        <v>#REF!</v>
      </c>
      <c r="E212" s="40" t="e">
        <f>Evidencija!#REF!</f>
        <v>#REF!</v>
      </c>
      <c r="F212" s="62"/>
    </row>
    <row r="213" spans="1:6" x14ac:dyDescent="0.2">
      <c r="A213" s="36" t="e">
        <f>Evidencija!#REF!</f>
        <v>#REF!</v>
      </c>
      <c r="B213" s="37" t="e">
        <f>Evidencija!#REF!</f>
        <v>#REF!</v>
      </c>
      <c r="C213" s="38" t="e">
        <f>IF(SUM(Evidencija!#REF!)=0,"-",SUM(Evidencija!#REF!:Evidencija!#REF!)+MAX(Evidencija!#REF!)+MAX(Evidencija!#REF!))</f>
        <v>#REF!</v>
      </c>
      <c r="D213" s="39" t="e">
        <f>IF(SUM(Evidencija!#REF!)=0,"-",MAX(Evidencija!#REF!))</f>
        <v>#REF!</v>
      </c>
      <c r="E213" s="40" t="e">
        <f>Evidencija!#REF!</f>
        <v>#REF!</v>
      </c>
      <c r="F213" s="62"/>
    </row>
    <row r="214" spans="1:6" x14ac:dyDescent="0.2">
      <c r="A214" s="36" t="e">
        <f>Evidencija!#REF!</f>
        <v>#REF!</v>
      </c>
      <c r="B214" s="37" t="e">
        <f>Evidencija!#REF!</f>
        <v>#REF!</v>
      </c>
      <c r="C214" s="38" t="e">
        <f>IF(SUM(Evidencija!#REF!)=0,"-",SUM(Evidencija!#REF!:Evidencija!#REF!)+MAX(Evidencija!#REF!)+MAX(Evidencija!#REF!))</f>
        <v>#REF!</v>
      </c>
      <c r="D214" s="39" t="e">
        <f>IF(SUM(Evidencija!#REF!)=0,"-",MAX(Evidencija!#REF!))</f>
        <v>#REF!</v>
      </c>
      <c r="E214" s="40" t="e">
        <f>Evidencija!#REF!</f>
        <v>#REF!</v>
      </c>
      <c r="F214" s="62"/>
    </row>
    <row r="215" spans="1:6" x14ac:dyDescent="0.2">
      <c r="A215" s="36" t="e">
        <f>Evidencija!#REF!</f>
        <v>#REF!</v>
      </c>
      <c r="B215" s="37" t="e">
        <f>Evidencija!#REF!</f>
        <v>#REF!</v>
      </c>
      <c r="C215" s="38" t="e">
        <f>IF(SUM(Evidencija!#REF!)=0,"-",SUM(Evidencija!#REF!:Evidencija!#REF!)+MAX(Evidencija!#REF!)+MAX(Evidencija!#REF!))</f>
        <v>#REF!</v>
      </c>
      <c r="D215" s="39" t="e">
        <f>IF(SUM(Evidencija!#REF!)=0,"-",MAX(Evidencija!#REF!))</f>
        <v>#REF!</v>
      </c>
      <c r="E215" s="40" t="e">
        <f>Evidencija!#REF!</f>
        <v>#REF!</v>
      </c>
      <c r="F215" s="62"/>
    </row>
    <row r="216" spans="1:6" x14ac:dyDescent="0.2">
      <c r="A216" s="36" t="e">
        <f>Evidencija!#REF!</f>
        <v>#REF!</v>
      </c>
      <c r="B216" s="37" t="e">
        <f>Evidencija!#REF!</f>
        <v>#REF!</v>
      </c>
      <c r="C216" s="38" t="e">
        <f>IF(SUM(Evidencija!#REF!)=0,"-",SUM(Evidencija!#REF!:Evidencija!#REF!)+MAX(Evidencija!#REF!)+MAX(Evidencija!#REF!))</f>
        <v>#REF!</v>
      </c>
      <c r="D216" s="39" t="e">
        <f>IF(SUM(Evidencija!#REF!)=0,"-",MAX(Evidencija!#REF!))</f>
        <v>#REF!</v>
      </c>
      <c r="E216" s="40" t="e">
        <f>Evidencija!#REF!</f>
        <v>#REF!</v>
      </c>
      <c r="F216" s="62"/>
    </row>
    <row r="217" spans="1:6" x14ac:dyDescent="0.2">
      <c r="A217" s="36" t="e">
        <f>Evidencija!#REF!</f>
        <v>#REF!</v>
      </c>
      <c r="B217" s="37" t="e">
        <f>Evidencija!#REF!</f>
        <v>#REF!</v>
      </c>
      <c r="C217" s="38" t="e">
        <f>IF(SUM(Evidencija!#REF!)=0,"-",SUM(Evidencija!#REF!:Evidencija!#REF!)+MAX(Evidencija!#REF!)+MAX(Evidencija!#REF!))</f>
        <v>#REF!</v>
      </c>
      <c r="D217" s="39" t="e">
        <f>IF(SUM(Evidencija!#REF!)=0,"-",MAX(Evidencija!#REF!))</f>
        <v>#REF!</v>
      </c>
      <c r="E217" s="40" t="e">
        <f>Evidencija!#REF!</f>
        <v>#REF!</v>
      </c>
      <c r="F217" s="62"/>
    </row>
    <row r="218" spans="1:6" x14ac:dyDescent="0.2">
      <c r="A218" s="36" t="e">
        <f>Evidencija!#REF!</f>
        <v>#REF!</v>
      </c>
      <c r="B218" s="37" t="e">
        <f>Evidencija!#REF!</f>
        <v>#REF!</v>
      </c>
      <c r="C218" s="38" t="e">
        <f>IF(SUM(Evidencija!#REF!)=0,"-",SUM(Evidencija!#REF!:Evidencija!#REF!)+MAX(Evidencija!#REF!)+MAX(Evidencija!#REF!))</f>
        <v>#REF!</v>
      </c>
      <c r="D218" s="39" t="e">
        <f>IF(SUM(Evidencija!#REF!)=0,"-",MAX(Evidencija!#REF!))</f>
        <v>#REF!</v>
      </c>
      <c r="E218" s="40" t="e">
        <f>Evidencija!#REF!</f>
        <v>#REF!</v>
      </c>
      <c r="F218" s="62"/>
    </row>
    <row r="219" spans="1:6" x14ac:dyDescent="0.2">
      <c r="A219" s="36" t="e">
        <f>Evidencija!#REF!</f>
        <v>#REF!</v>
      </c>
      <c r="B219" s="37" t="e">
        <f>Evidencija!#REF!</f>
        <v>#REF!</v>
      </c>
      <c r="C219" s="38" t="e">
        <f>IF(SUM(Evidencija!#REF!)=0,"-",SUM(Evidencija!#REF!:Evidencija!#REF!)+MAX(Evidencija!#REF!)+MAX(Evidencija!#REF!))</f>
        <v>#REF!</v>
      </c>
      <c r="D219" s="39" t="e">
        <f>IF(SUM(Evidencija!#REF!)=0,"-",MAX(Evidencija!#REF!))</f>
        <v>#REF!</v>
      </c>
      <c r="E219" s="40" t="e">
        <f>Evidencija!#REF!</f>
        <v>#REF!</v>
      </c>
      <c r="F219" s="62"/>
    </row>
    <row r="220" spans="1:6" x14ac:dyDescent="0.2">
      <c r="A220" s="36" t="e">
        <f>Evidencija!#REF!</f>
        <v>#REF!</v>
      </c>
      <c r="B220" s="37" t="e">
        <f>Evidencija!#REF!</f>
        <v>#REF!</v>
      </c>
      <c r="C220" s="38" t="e">
        <f>IF(SUM(Evidencija!#REF!)=0,"-",SUM(Evidencija!#REF!:Evidencija!#REF!)+MAX(Evidencija!#REF!)+MAX(Evidencija!#REF!))</f>
        <v>#REF!</v>
      </c>
      <c r="D220" s="39" t="e">
        <f>IF(SUM(Evidencija!#REF!)=0,"-",MAX(Evidencija!#REF!))</f>
        <v>#REF!</v>
      </c>
      <c r="E220" s="40" t="e">
        <f>Evidencija!#REF!</f>
        <v>#REF!</v>
      </c>
      <c r="F220" s="62"/>
    </row>
    <row r="221" spans="1:6" x14ac:dyDescent="0.2">
      <c r="A221" s="36" t="e">
        <f>Evidencija!#REF!</f>
        <v>#REF!</v>
      </c>
      <c r="B221" s="37" t="e">
        <f>Evidencija!#REF!</f>
        <v>#REF!</v>
      </c>
      <c r="C221" s="38" t="e">
        <f>IF(SUM(Evidencija!#REF!)=0,"-",SUM(Evidencija!#REF!:Evidencija!#REF!)+MAX(Evidencija!#REF!)+MAX(Evidencija!#REF!))</f>
        <v>#REF!</v>
      </c>
      <c r="D221" s="39" t="e">
        <f>IF(SUM(Evidencija!#REF!)=0,"-",MAX(Evidencija!#REF!))</f>
        <v>#REF!</v>
      </c>
      <c r="E221" s="40" t="e">
        <f>Evidencija!#REF!</f>
        <v>#REF!</v>
      </c>
      <c r="F221" s="62"/>
    </row>
    <row r="222" spans="1:6" x14ac:dyDescent="0.2">
      <c r="A222" s="36" t="e">
        <f>Evidencija!#REF!</f>
        <v>#REF!</v>
      </c>
      <c r="B222" s="37" t="e">
        <f>Evidencija!#REF!</f>
        <v>#REF!</v>
      </c>
      <c r="C222" s="38" t="e">
        <f>IF(SUM(Evidencija!#REF!)=0,"-",SUM(Evidencija!#REF!:Evidencija!#REF!)+MAX(Evidencija!#REF!)+MAX(Evidencija!#REF!))</f>
        <v>#REF!</v>
      </c>
      <c r="D222" s="39" t="e">
        <f>IF(SUM(Evidencija!#REF!)=0,"-",MAX(Evidencija!#REF!))</f>
        <v>#REF!</v>
      </c>
      <c r="E222" s="40" t="e">
        <f>Evidencija!#REF!</f>
        <v>#REF!</v>
      </c>
      <c r="F222" s="62"/>
    </row>
    <row r="223" spans="1:6" x14ac:dyDescent="0.2">
      <c r="A223" s="36" t="e">
        <f>Evidencija!#REF!</f>
        <v>#REF!</v>
      </c>
      <c r="B223" s="37" t="e">
        <f>Evidencija!#REF!</f>
        <v>#REF!</v>
      </c>
      <c r="C223" s="38" t="e">
        <f>IF(SUM(Evidencija!#REF!)=0,"-",SUM(Evidencija!#REF!:Evidencija!#REF!)+MAX(Evidencija!#REF!)+MAX(Evidencija!#REF!))</f>
        <v>#REF!</v>
      </c>
      <c r="D223" s="39" t="e">
        <f>IF(SUM(Evidencija!#REF!)=0,"-",MAX(Evidencija!#REF!))</f>
        <v>#REF!</v>
      </c>
      <c r="E223" s="40" t="e">
        <f>Evidencija!#REF!</f>
        <v>#REF!</v>
      </c>
      <c r="F223" s="62"/>
    </row>
    <row r="224" spans="1:6" x14ac:dyDescent="0.2">
      <c r="A224" s="36" t="e">
        <f>Evidencija!#REF!</f>
        <v>#REF!</v>
      </c>
      <c r="B224" s="37" t="e">
        <f>Evidencija!#REF!</f>
        <v>#REF!</v>
      </c>
      <c r="C224" s="38" t="e">
        <f>IF(SUM(Evidencija!#REF!)=0,"-",SUM(Evidencija!#REF!:Evidencija!#REF!)+MAX(Evidencija!#REF!)+MAX(Evidencija!#REF!))</f>
        <v>#REF!</v>
      </c>
      <c r="D224" s="39" t="e">
        <f>IF(SUM(Evidencija!#REF!)=0,"-",MAX(Evidencija!#REF!))</f>
        <v>#REF!</v>
      </c>
      <c r="E224" s="40" t="e">
        <f>Evidencija!#REF!</f>
        <v>#REF!</v>
      </c>
      <c r="F224" s="62"/>
    </row>
    <row r="225" spans="1:6" x14ac:dyDescent="0.2">
      <c r="A225" s="36" t="e">
        <f>Evidencija!#REF!</f>
        <v>#REF!</v>
      </c>
      <c r="B225" s="37" t="e">
        <f>Evidencija!#REF!</f>
        <v>#REF!</v>
      </c>
      <c r="C225" s="38" t="e">
        <f>IF(SUM(Evidencija!#REF!)=0,"-",SUM(Evidencija!#REF!:Evidencija!#REF!)+MAX(Evidencija!#REF!)+MAX(Evidencija!#REF!))</f>
        <v>#REF!</v>
      </c>
      <c r="D225" s="39" t="e">
        <f>IF(SUM(Evidencija!#REF!)=0,"-",MAX(Evidencija!#REF!))</f>
        <v>#REF!</v>
      </c>
      <c r="E225" s="40" t="e">
        <f>Evidencija!#REF!</f>
        <v>#REF!</v>
      </c>
      <c r="F225" s="62"/>
    </row>
    <row r="226" spans="1:6" x14ac:dyDescent="0.2">
      <c r="A226" s="36" t="e">
        <f>Evidencija!#REF!</f>
        <v>#REF!</v>
      </c>
      <c r="B226" s="37" t="e">
        <f>Evidencija!#REF!</f>
        <v>#REF!</v>
      </c>
      <c r="C226" s="38" t="e">
        <f>IF(SUM(Evidencija!#REF!)=0,"-",SUM(Evidencija!#REF!:Evidencija!#REF!)+MAX(Evidencija!#REF!)+MAX(Evidencija!#REF!))</f>
        <v>#REF!</v>
      </c>
      <c r="D226" s="39" t="e">
        <f>IF(SUM(Evidencija!#REF!)=0,"-",MAX(Evidencija!#REF!))</f>
        <v>#REF!</v>
      </c>
      <c r="E226" s="40" t="e">
        <f>Evidencija!#REF!</f>
        <v>#REF!</v>
      </c>
      <c r="F226" s="62"/>
    </row>
    <row r="227" spans="1:6" x14ac:dyDescent="0.2">
      <c r="A227" s="36" t="e">
        <f>Evidencija!#REF!</f>
        <v>#REF!</v>
      </c>
      <c r="B227" s="37" t="e">
        <f>Evidencija!#REF!</f>
        <v>#REF!</v>
      </c>
      <c r="C227" s="38" t="e">
        <f>IF(SUM(Evidencija!#REF!)=0,"-",SUM(Evidencija!#REF!:Evidencija!#REF!)+MAX(Evidencija!#REF!)+MAX(Evidencija!#REF!))</f>
        <v>#REF!</v>
      </c>
      <c r="D227" s="39" t="e">
        <f>IF(SUM(Evidencija!#REF!)=0,"-",MAX(Evidencija!#REF!))</f>
        <v>#REF!</v>
      </c>
      <c r="E227" s="40" t="e">
        <f>Evidencija!#REF!</f>
        <v>#REF!</v>
      </c>
      <c r="F227" s="62"/>
    </row>
    <row r="228" spans="1:6" x14ac:dyDescent="0.2">
      <c r="A228" s="36" t="e">
        <f>Evidencija!#REF!</f>
        <v>#REF!</v>
      </c>
      <c r="B228" s="37" t="e">
        <f>Evidencija!#REF!</f>
        <v>#REF!</v>
      </c>
      <c r="C228" s="38" t="e">
        <f>IF(SUM(Evidencija!#REF!)=0,"-",SUM(Evidencija!#REF!:Evidencija!#REF!)+MAX(Evidencija!#REF!)+MAX(Evidencija!#REF!))</f>
        <v>#REF!</v>
      </c>
      <c r="D228" s="39" t="e">
        <f>IF(SUM(Evidencija!#REF!)=0,"-",MAX(Evidencija!#REF!))</f>
        <v>#REF!</v>
      </c>
      <c r="E228" s="40" t="e">
        <f>Evidencija!#REF!</f>
        <v>#REF!</v>
      </c>
      <c r="F228" s="62"/>
    </row>
    <row r="229" spans="1:6" x14ac:dyDescent="0.2">
      <c r="A229" s="36" t="e">
        <f>Evidencija!#REF!</f>
        <v>#REF!</v>
      </c>
      <c r="B229" s="37" t="e">
        <f>Evidencija!#REF!</f>
        <v>#REF!</v>
      </c>
      <c r="C229" s="38" t="e">
        <f>IF(SUM(Evidencija!#REF!)=0,"-",SUM(Evidencija!#REF!:Evidencija!#REF!)+MAX(Evidencija!#REF!)+MAX(Evidencija!#REF!))</f>
        <v>#REF!</v>
      </c>
      <c r="D229" s="39" t="e">
        <f>IF(SUM(Evidencija!#REF!)=0,"-",MAX(Evidencija!#REF!))</f>
        <v>#REF!</v>
      </c>
      <c r="E229" s="40" t="e">
        <f>Evidencija!#REF!</f>
        <v>#REF!</v>
      </c>
      <c r="F229" s="62"/>
    </row>
    <row r="230" spans="1:6" x14ac:dyDescent="0.2">
      <c r="A230" s="36" t="e">
        <f>Evidencija!#REF!</f>
        <v>#REF!</v>
      </c>
      <c r="B230" s="37" t="e">
        <f>Evidencija!#REF!</f>
        <v>#REF!</v>
      </c>
      <c r="C230" s="38" t="e">
        <f>IF(SUM(Evidencija!#REF!)=0,"-",SUM(Evidencija!#REF!:Evidencija!#REF!)+MAX(Evidencija!#REF!)+MAX(Evidencija!#REF!))</f>
        <v>#REF!</v>
      </c>
      <c r="D230" s="39" t="e">
        <f>IF(SUM(Evidencija!#REF!)=0,"-",MAX(Evidencija!#REF!))</f>
        <v>#REF!</v>
      </c>
      <c r="E230" s="40" t="e">
        <f>Evidencija!#REF!</f>
        <v>#REF!</v>
      </c>
      <c r="F230" s="62"/>
    </row>
    <row r="231" spans="1:6" x14ac:dyDescent="0.2">
      <c r="A231" s="36">
        <f>Evidencija!A98</f>
        <v>0</v>
      </c>
      <c r="B231" s="37">
        <f>Evidencija!B98</f>
        <v>0</v>
      </c>
      <c r="C231" s="38" t="str">
        <f>IF(SUM(Evidencija!C98:F98)=0,"-",SUM(Evidencija!#REF!:Evidencija!#REF!)+MAX(Evidencija!E98:F98)+MAX(Evidencija!#REF!))</f>
        <v>-</v>
      </c>
      <c r="D231" s="39" t="str">
        <f>IF(SUM(Evidencija!G98:H98)=0,"-",MAX(Evidencija!G98:H98))</f>
        <v>-</v>
      </c>
      <c r="E231" s="40">
        <f>Evidencija!J98</f>
        <v>0</v>
      </c>
      <c r="F231" s="62"/>
    </row>
    <row r="232" spans="1:6" x14ac:dyDescent="0.2">
      <c r="A232" s="36">
        <f>Evidencija!A99</f>
        <v>0</v>
      </c>
      <c r="B232" s="37">
        <f>Evidencija!B99</f>
        <v>0</v>
      </c>
      <c r="C232" s="38" t="str">
        <f>IF(SUM(Evidencija!C99:F99)=0,"-",SUM(Evidencija!#REF!:Evidencija!#REF!)+MAX(Evidencija!E99:F99)+MAX(Evidencija!#REF!))</f>
        <v>-</v>
      </c>
      <c r="D232" s="39" t="str">
        <f>IF(SUM(Evidencija!G99:H99)=0,"-",MAX(Evidencija!G99:H99))</f>
        <v>-</v>
      </c>
      <c r="E232" s="40">
        <f>Evidencija!J99</f>
        <v>0</v>
      </c>
      <c r="F232" s="62"/>
    </row>
    <row r="233" spans="1:6" x14ac:dyDescent="0.2">
      <c r="A233" s="36">
        <f>Evidencija!A100</f>
        <v>0</v>
      </c>
      <c r="B233" s="37">
        <f>Evidencija!B100</f>
        <v>0</v>
      </c>
      <c r="C233" s="38" t="str">
        <f>IF(SUM(Evidencija!C100:F100)=0,"-",SUM(Evidencija!#REF!:Evidencija!#REF!)+MAX(Evidencija!E100:F100)+MAX(Evidencija!#REF!))</f>
        <v>-</v>
      </c>
      <c r="D233" s="39" t="str">
        <f>IF(SUM(Evidencija!G100:H100)=0,"-",MAX(Evidencija!G100:H100))</f>
        <v>-</v>
      </c>
      <c r="E233" s="40">
        <f>Evidencija!J100</f>
        <v>0</v>
      </c>
      <c r="F233" s="62"/>
    </row>
    <row r="234" spans="1:6" x14ac:dyDescent="0.2">
      <c r="A234" s="36">
        <f>Evidencija!A101</f>
        <v>0</v>
      </c>
      <c r="B234" s="37">
        <f>Evidencija!B101</f>
        <v>0</v>
      </c>
      <c r="C234" s="38" t="str">
        <f>IF(SUM(Evidencija!C101:F101)=0,"-",SUM(Evidencija!#REF!:Evidencija!#REF!)+MAX(Evidencija!E101:F101)+MAX(Evidencija!#REF!))</f>
        <v>-</v>
      </c>
      <c r="D234" s="39" t="str">
        <f>IF(SUM(Evidencija!G101:H101)=0,"-",MAX(Evidencija!G101:H101))</f>
        <v>-</v>
      </c>
      <c r="E234" s="40">
        <f>Evidencija!J101</f>
        <v>0</v>
      </c>
      <c r="F234" s="62"/>
    </row>
    <row r="235" spans="1:6" x14ac:dyDescent="0.2">
      <c r="A235" s="36">
        <f>Evidencija!A102</f>
        <v>0</v>
      </c>
      <c r="B235" s="37">
        <f>Evidencija!B102</f>
        <v>0</v>
      </c>
      <c r="C235" s="38" t="str">
        <f>IF(SUM(Evidencija!C102:F102)=0,"-",SUM(Evidencija!#REF!:Evidencija!#REF!)+MAX(Evidencija!E102:F102)+MAX(Evidencija!#REF!))</f>
        <v>-</v>
      </c>
      <c r="D235" s="39" t="str">
        <f>IF(SUM(Evidencija!G102:H102)=0,"-",MAX(Evidencija!G102:H102))</f>
        <v>-</v>
      </c>
      <c r="E235" s="40">
        <f>Evidencija!J102</f>
        <v>0</v>
      </c>
      <c r="F235" s="62"/>
    </row>
    <row r="236" spans="1:6" x14ac:dyDescent="0.2">
      <c r="A236" s="36">
        <f>Evidencija!A103</f>
        <v>0</v>
      </c>
      <c r="B236" s="37">
        <f>Evidencija!B103</f>
        <v>0</v>
      </c>
      <c r="C236" s="38" t="str">
        <f>IF(SUM(Evidencija!C103:F103)=0,"-",SUM(Evidencija!#REF!:Evidencija!#REF!)+MAX(Evidencija!E103:F103)+MAX(Evidencija!#REF!))</f>
        <v>-</v>
      </c>
      <c r="D236" s="39" t="str">
        <f>IF(SUM(Evidencija!G103:H103)=0,"-",MAX(Evidencija!G103:H103))</f>
        <v>-</v>
      </c>
      <c r="E236" s="40">
        <f>Evidencija!J103</f>
        <v>0</v>
      </c>
      <c r="F236" s="62"/>
    </row>
    <row r="237" spans="1:6" x14ac:dyDescent="0.2">
      <c r="A237" s="36">
        <f>Evidencija!A104</f>
        <v>0</v>
      </c>
      <c r="B237" s="37">
        <f>Evidencija!B104</f>
        <v>0</v>
      </c>
      <c r="C237" s="38" t="str">
        <f>IF(SUM(Evidencija!C104:F104)=0,"-",SUM(Evidencija!#REF!:Evidencija!#REF!)+MAX(Evidencija!E104:F104)+MAX(Evidencija!#REF!))</f>
        <v>-</v>
      </c>
      <c r="D237" s="39" t="str">
        <f>IF(SUM(Evidencija!G104:H104)=0,"-",MAX(Evidencija!G104:H104))</f>
        <v>-</v>
      </c>
      <c r="E237" s="40">
        <f>Evidencija!J104</f>
        <v>0</v>
      </c>
      <c r="F237" s="62"/>
    </row>
    <row r="238" spans="1:6" x14ac:dyDescent="0.2">
      <c r="A238" s="36">
        <f>Evidencija!A105</f>
        <v>0</v>
      </c>
      <c r="B238" s="37">
        <f>Evidencija!B105</f>
        <v>0</v>
      </c>
      <c r="C238" s="38" t="str">
        <f>IF(SUM(Evidencija!C105:F105)=0,"-",SUM(Evidencija!#REF!:Evidencija!#REF!)+MAX(Evidencija!E105:F105)+MAX(Evidencija!#REF!))</f>
        <v>-</v>
      </c>
      <c r="D238" s="39" t="str">
        <f>IF(SUM(Evidencija!G105:H105)=0,"-",MAX(Evidencija!G105:H105))</f>
        <v>-</v>
      </c>
      <c r="E238" s="40">
        <f>Evidencija!J105</f>
        <v>0</v>
      </c>
      <c r="F238" s="62"/>
    </row>
    <row r="239" spans="1:6" x14ac:dyDescent="0.2">
      <c r="A239" s="36">
        <f>Evidencija!A106</f>
        <v>0</v>
      </c>
      <c r="B239" s="37">
        <f>Evidencija!B106</f>
        <v>0</v>
      </c>
      <c r="C239" s="38" t="str">
        <f>IF(SUM(Evidencija!C106:F106)=0,"-",SUM(Evidencija!#REF!:Evidencija!#REF!)+MAX(Evidencija!E106:F106)+MAX(Evidencija!#REF!))</f>
        <v>-</v>
      </c>
      <c r="D239" s="39" t="str">
        <f>IF(SUM(Evidencija!G106:H106)=0,"-",MAX(Evidencija!G106:H106))</f>
        <v>-</v>
      </c>
      <c r="E239" s="40">
        <f>Evidencija!J106</f>
        <v>0</v>
      </c>
      <c r="F239" s="62"/>
    </row>
    <row r="240" spans="1:6" x14ac:dyDescent="0.2">
      <c r="A240" s="36">
        <f>Evidencija!A107</f>
        <v>0</v>
      </c>
      <c r="B240" s="37">
        <f>Evidencija!B107</f>
        <v>0</v>
      </c>
      <c r="C240" s="38" t="str">
        <f>IF(SUM(Evidencija!C107:F107)=0,"-",SUM(Evidencija!#REF!:Evidencija!#REF!)+MAX(Evidencija!E107:F107)+MAX(Evidencija!#REF!))</f>
        <v>-</v>
      </c>
      <c r="D240" s="39" t="str">
        <f>IF(SUM(Evidencija!G107:H107)=0,"-",MAX(Evidencija!G107:H107))</f>
        <v>-</v>
      </c>
      <c r="E240" s="40">
        <f>Evidencija!J107</f>
        <v>0</v>
      </c>
      <c r="F240" s="62"/>
    </row>
    <row r="241" spans="1:6" x14ac:dyDescent="0.2">
      <c r="A241" s="36">
        <f>Evidencija!A108</f>
        <v>0</v>
      </c>
      <c r="B241" s="37">
        <f>Evidencija!B108</f>
        <v>0</v>
      </c>
      <c r="C241" s="38" t="str">
        <f>IF(SUM(Evidencija!C108:F108)=0,"-",SUM(Evidencija!#REF!:Evidencija!#REF!)+MAX(Evidencija!E108:F108)+MAX(Evidencija!#REF!))</f>
        <v>-</v>
      </c>
      <c r="D241" s="39" t="str">
        <f>IF(SUM(Evidencija!G108:H108)=0,"-",MAX(Evidencija!G108:H108))</f>
        <v>-</v>
      </c>
      <c r="E241" s="40">
        <f>Evidencija!J108</f>
        <v>0</v>
      </c>
      <c r="F241" s="62"/>
    </row>
    <row r="242" spans="1:6" x14ac:dyDescent="0.2">
      <c r="A242" s="36">
        <f>Evidencija!A109</f>
        <v>0</v>
      </c>
      <c r="B242" s="37">
        <f>Evidencija!B109</f>
        <v>0</v>
      </c>
      <c r="C242" s="38" t="str">
        <f>IF(SUM(Evidencija!C109:F109)=0,"-",SUM(Evidencija!#REF!:Evidencija!#REF!)+MAX(Evidencija!E109:F109)+MAX(Evidencija!#REF!))</f>
        <v>-</v>
      </c>
      <c r="D242" s="39" t="str">
        <f>IF(SUM(Evidencija!G109:H109)=0,"-",MAX(Evidencija!G109:H109))</f>
        <v>-</v>
      </c>
      <c r="E242" s="40">
        <f>Evidencija!J109</f>
        <v>0</v>
      </c>
      <c r="F242" s="62"/>
    </row>
    <row r="243" spans="1:6" x14ac:dyDescent="0.2">
      <c r="A243" s="36">
        <f>Evidencija!A110</f>
        <v>0</v>
      </c>
      <c r="B243" s="37">
        <f>Evidencija!B110</f>
        <v>0</v>
      </c>
      <c r="C243" s="38" t="str">
        <f>IF(SUM(Evidencija!C110:F110)=0,"-",SUM(Evidencija!#REF!:Evidencija!#REF!)+MAX(Evidencija!E110:F110)+MAX(Evidencija!#REF!))</f>
        <v>-</v>
      </c>
      <c r="D243" s="39" t="str">
        <f>IF(SUM(Evidencija!G110:H110)=0,"-",MAX(Evidencija!G110:H110))</f>
        <v>-</v>
      </c>
      <c r="E243" s="40">
        <f>Evidencija!J110</f>
        <v>0</v>
      </c>
      <c r="F243" s="62"/>
    </row>
    <row r="244" spans="1:6" x14ac:dyDescent="0.2">
      <c r="A244" s="36">
        <f>Evidencija!A111</f>
        <v>0</v>
      </c>
      <c r="B244" s="37">
        <f>Evidencija!B111</f>
        <v>0</v>
      </c>
      <c r="C244" s="38" t="str">
        <f>IF(SUM(Evidencija!C111:F111)=0,"-",SUM(Evidencija!#REF!:Evidencija!#REF!)+MAX(Evidencija!E111:F111)+MAX(Evidencija!#REF!))</f>
        <v>-</v>
      </c>
      <c r="D244" s="39" t="str">
        <f>IF(SUM(Evidencija!G111:H111)=0,"-",MAX(Evidencija!G111:H111))</f>
        <v>-</v>
      </c>
      <c r="E244" s="40">
        <f>Evidencija!J111</f>
        <v>0</v>
      </c>
      <c r="F244" s="62"/>
    </row>
    <row r="245" spans="1:6" x14ac:dyDescent="0.2">
      <c r="A245" s="36">
        <f>Evidencija!A112</f>
        <v>0</v>
      </c>
      <c r="B245" s="37">
        <f>Evidencija!B112</f>
        <v>0</v>
      </c>
      <c r="C245" s="38" t="str">
        <f>IF(SUM(Evidencija!C112:F112)=0,"-",SUM(Evidencija!#REF!:Evidencija!#REF!)+MAX(Evidencija!E112:F112)+MAX(Evidencija!#REF!))</f>
        <v>-</v>
      </c>
      <c r="D245" s="39" t="str">
        <f>IF(SUM(Evidencija!G112:H112)=0,"-",MAX(Evidencija!G112:H112))</f>
        <v>-</v>
      </c>
      <c r="E245" s="40">
        <f>Evidencija!J112</f>
        <v>0</v>
      </c>
      <c r="F245" s="62"/>
    </row>
    <row r="246" spans="1:6" x14ac:dyDescent="0.2">
      <c r="A246" s="36">
        <f>Evidencija!A113</f>
        <v>0</v>
      </c>
      <c r="B246" s="37">
        <f>Evidencija!B113</f>
        <v>0</v>
      </c>
      <c r="C246" s="38" t="str">
        <f>IF(SUM(Evidencija!C113:F113)=0,"-",SUM(Evidencija!#REF!:Evidencija!#REF!)+MAX(Evidencija!E113:F113)+MAX(Evidencija!#REF!))</f>
        <v>-</v>
      </c>
      <c r="D246" s="39" t="str">
        <f>IF(SUM(Evidencija!G113:H113)=0,"-",MAX(Evidencija!G113:H113))</f>
        <v>-</v>
      </c>
      <c r="E246" s="40">
        <f>Evidencija!J113</f>
        <v>0</v>
      </c>
      <c r="F246" s="62"/>
    </row>
    <row r="247" spans="1:6" x14ac:dyDescent="0.2">
      <c r="A247" s="36">
        <f>Evidencija!A114</f>
        <v>0</v>
      </c>
      <c r="B247" s="37">
        <f>Evidencija!B114</f>
        <v>0</v>
      </c>
      <c r="C247" s="38" t="str">
        <f>IF(SUM(Evidencija!C114:F114)=0,"-",SUM(Evidencija!#REF!:Evidencija!#REF!)+MAX(Evidencija!E114:F114)+MAX(Evidencija!#REF!))</f>
        <v>-</v>
      </c>
      <c r="D247" s="39" t="str">
        <f>IF(SUM(Evidencija!G114:H114)=0,"-",MAX(Evidencija!G114:H114))</f>
        <v>-</v>
      </c>
      <c r="E247" s="40">
        <f>Evidencija!J114</f>
        <v>0</v>
      </c>
      <c r="F247" s="62"/>
    </row>
    <row r="248" spans="1:6" x14ac:dyDescent="0.2">
      <c r="A248" s="36">
        <f>Evidencija!A115</f>
        <v>0</v>
      </c>
      <c r="B248" s="37">
        <f>Evidencija!B115</f>
        <v>0</v>
      </c>
      <c r="C248" s="38" t="str">
        <f>IF(SUM(Evidencija!C115:F115)=0,"-",SUM(Evidencija!#REF!:Evidencija!#REF!)+MAX(Evidencija!E115:F115)+MAX(Evidencija!#REF!))</f>
        <v>-</v>
      </c>
      <c r="D248" s="39" t="str">
        <f>IF(SUM(Evidencija!G115:H115)=0,"-",MAX(Evidencija!G115:H115))</f>
        <v>-</v>
      </c>
      <c r="E248" s="40">
        <f>Evidencija!J115</f>
        <v>0</v>
      </c>
      <c r="F248" s="62"/>
    </row>
    <row r="249" spans="1:6" x14ac:dyDescent="0.2">
      <c r="A249" s="36">
        <f>Evidencija!A116</f>
        <v>0</v>
      </c>
      <c r="B249" s="37">
        <f>Evidencija!B116</f>
        <v>0</v>
      </c>
      <c r="C249" s="38" t="str">
        <f>IF(SUM(Evidencija!C116:F116)=0,"-",SUM(Evidencija!#REF!:Evidencija!#REF!)+MAX(Evidencija!E116:F116)+MAX(Evidencija!#REF!))</f>
        <v>-</v>
      </c>
      <c r="D249" s="39" t="str">
        <f>IF(SUM(Evidencija!G116:H116)=0,"-",MAX(Evidencija!G116:H116))</f>
        <v>-</v>
      </c>
      <c r="E249" s="40">
        <f>Evidencija!J116</f>
        <v>0</v>
      </c>
      <c r="F249" s="62"/>
    </row>
    <row r="250" spans="1:6" x14ac:dyDescent="0.2">
      <c r="A250" s="36">
        <f>Evidencija!A117</f>
        <v>0</v>
      </c>
      <c r="B250" s="37">
        <f>Evidencija!B117</f>
        <v>0</v>
      </c>
      <c r="C250" s="38" t="str">
        <f>IF(SUM(Evidencija!C117:F117)=0,"-",SUM(Evidencija!#REF!:Evidencija!#REF!)+MAX(Evidencija!E117:F117)+MAX(Evidencija!#REF!))</f>
        <v>-</v>
      </c>
      <c r="D250" s="39" t="str">
        <f>IF(SUM(Evidencija!G117:H117)=0,"-",MAX(Evidencija!G117:H117))</f>
        <v>-</v>
      </c>
      <c r="E250" s="40">
        <f>Evidencija!J117</f>
        <v>0</v>
      </c>
      <c r="F250" s="62"/>
    </row>
    <row r="251" spans="1:6" x14ac:dyDescent="0.2">
      <c r="A251" s="36">
        <f>Evidencija!A118</f>
        <v>0</v>
      </c>
      <c r="B251" s="37">
        <f>Evidencija!B118</f>
        <v>0</v>
      </c>
      <c r="C251" s="38" t="str">
        <f>IF(SUM(Evidencija!C118:F118)=0,"-",SUM(Evidencija!#REF!:Evidencija!#REF!)+MAX(Evidencija!E118:F118)+MAX(Evidencija!#REF!))</f>
        <v>-</v>
      </c>
      <c r="D251" s="39" t="str">
        <f>IF(SUM(Evidencija!G118:H118)=0,"-",MAX(Evidencija!G118:H118))</f>
        <v>-</v>
      </c>
      <c r="E251" s="40">
        <f>Evidencija!J118</f>
        <v>0</v>
      </c>
      <c r="F251" s="62"/>
    </row>
    <row r="252" spans="1:6" x14ac:dyDescent="0.2">
      <c r="A252" s="36">
        <f>Evidencija!A119</f>
        <v>0</v>
      </c>
      <c r="B252" s="37">
        <f>Evidencija!B119</f>
        <v>0</v>
      </c>
      <c r="C252" s="38" t="str">
        <f>IF(SUM(Evidencija!C119:F119)=0,"-",SUM(Evidencija!#REF!:Evidencija!#REF!)+MAX(Evidencija!E119:F119)+MAX(Evidencija!#REF!))</f>
        <v>-</v>
      </c>
      <c r="D252" s="39" t="str">
        <f>IF(SUM(Evidencija!G119:H119)=0,"-",MAX(Evidencija!G119:H119))</f>
        <v>-</v>
      </c>
      <c r="E252" s="40">
        <f>Evidencija!J119</f>
        <v>0</v>
      </c>
      <c r="F252" s="62"/>
    </row>
    <row r="253" spans="1:6" x14ac:dyDescent="0.2">
      <c r="A253" s="36">
        <f>Evidencija!A120</f>
        <v>0</v>
      </c>
      <c r="B253" s="37">
        <f>Evidencija!B120</f>
        <v>0</v>
      </c>
      <c r="C253" s="38" t="str">
        <f>IF(SUM(Evidencija!C120:F120)=0,"-",SUM(Evidencija!#REF!:Evidencija!#REF!)+MAX(Evidencija!E120:F120)+MAX(Evidencija!#REF!))</f>
        <v>-</v>
      </c>
      <c r="D253" s="39" t="str">
        <f>IF(SUM(Evidencija!G120:H120)=0,"-",MAX(Evidencija!G120:H120))</f>
        <v>-</v>
      </c>
      <c r="E253" s="40">
        <f>Evidencija!J120</f>
        <v>0</v>
      </c>
      <c r="F253" s="62"/>
    </row>
    <row r="254" spans="1:6" x14ac:dyDescent="0.2">
      <c r="A254" s="36">
        <f>Evidencija!A121</f>
        <v>0</v>
      </c>
      <c r="B254" s="37">
        <f>Evidencija!B121</f>
        <v>0</v>
      </c>
      <c r="C254" s="38" t="str">
        <f>IF(SUM(Evidencija!C121:F121)=0,"-",SUM(Evidencija!#REF!:Evidencija!#REF!)+MAX(Evidencija!E121:F121)+MAX(Evidencija!#REF!))</f>
        <v>-</v>
      </c>
      <c r="D254" s="39" t="str">
        <f>IF(SUM(Evidencija!G121:H121)=0,"-",MAX(Evidencija!G121:H121))</f>
        <v>-</v>
      </c>
      <c r="E254" s="40">
        <f>Evidencija!J121</f>
        <v>0</v>
      </c>
      <c r="F254" s="62"/>
    </row>
    <row r="255" spans="1:6" x14ac:dyDescent="0.2">
      <c r="A255" s="36">
        <f>Evidencija!A122</f>
        <v>0</v>
      </c>
      <c r="B255" s="37">
        <f>Evidencija!B122</f>
        <v>0</v>
      </c>
      <c r="C255" s="38" t="str">
        <f>IF(SUM(Evidencija!C122:F122)=0,"-",SUM(Evidencija!#REF!:Evidencija!#REF!)+MAX(Evidencija!E122:F122)+MAX(Evidencija!#REF!))</f>
        <v>-</v>
      </c>
      <c r="D255" s="39" t="str">
        <f>IF(SUM(Evidencija!G122:H122)=0,"-",MAX(Evidencija!G122:H122))</f>
        <v>-</v>
      </c>
      <c r="E255" s="40">
        <f>Evidencija!J122</f>
        <v>0</v>
      </c>
      <c r="F255" s="62"/>
    </row>
    <row r="256" spans="1:6" x14ac:dyDescent="0.2">
      <c r="A256" s="36">
        <f>Evidencija!A123</f>
        <v>0</v>
      </c>
      <c r="B256" s="37">
        <f>Evidencija!B123</f>
        <v>0</v>
      </c>
      <c r="C256" s="38" t="str">
        <f>IF(SUM(Evidencija!C123:F123)=0,"-",SUM(Evidencija!#REF!:Evidencija!#REF!)+MAX(Evidencija!E123:F123)+MAX(Evidencija!#REF!))</f>
        <v>-</v>
      </c>
      <c r="D256" s="39" t="str">
        <f>IF(SUM(Evidencija!G123:H123)=0,"-",MAX(Evidencija!G123:H123))</f>
        <v>-</v>
      </c>
      <c r="E256" s="40">
        <f>Evidencija!J123</f>
        <v>0</v>
      </c>
      <c r="F256" s="62"/>
    </row>
    <row r="257" spans="1:6" x14ac:dyDescent="0.2">
      <c r="A257" s="36">
        <f>Evidencija!A124</f>
        <v>0</v>
      </c>
      <c r="B257" s="37">
        <f>Evidencija!B124</f>
        <v>0</v>
      </c>
      <c r="C257" s="38" t="str">
        <f>IF(SUM(Evidencija!C124:F124)=0,"-",SUM(Evidencija!#REF!:Evidencija!#REF!)+MAX(Evidencija!E124:F124)+MAX(Evidencija!#REF!))</f>
        <v>-</v>
      </c>
      <c r="D257" s="39" t="str">
        <f>IF(SUM(Evidencija!G124:H124)=0,"-",MAX(Evidencija!G124:H124))</f>
        <v>-</v>
      </c>
      <c r="E257" s="40">
        <f>Evidencija!J124</f>
        <v>0</v>
      </c>
      <c r="F257" s="62"/>
    </row>
    <row r="258" spans="1:6" x14ac:dyDescent="0.2">
      <c r="A258" s="36">
        <f>Evidencija!A125</f>
        <v>0</v>
      </c>
      <c r="B258" s="37">
        <f>Evidencija!B125</f>
        <v>0</v>
      </c>
      <c r="C258" s="38" t="str">
        <f>IF(SUM(Evidencija!C125:F125)=0,"-",SUM(Evidencija!#REF!:Evidencija!#REF!)+MAX(Evidencija!E125:F125)+MAX(Evidencija!#REF!))</f>
        <v>-</v>
      </c>
      <c r="D258" s="39" t="str">
        <f>IF(SUM(Evidencija!G125:H125)=0,"-",MAX(Evidencija!G125:H125))</f>
        <v>-</v>
      </c>
      <c r="E258" s="40">
        <f>Evidencija!J125</f>
        <v>0</v>
      </c>
      <c r="F258" s="62"/>
    </row>
    <row r="259" spans="1:6" x14ac:dyDescent="0.2">
      <c r="A259" s="36">
        <f>Evidencija!A126</f>
        <v>0</v>
      </c>
      <c r="B259" s="37">
        <f>Evidencija!B126</f>
        <v>0</v>
      </c>
      <c r="C259" s="38" t="str">
        <f>IF(SUM(Evidencija!C126:F126)=0,"-",SUM(Evidencija!#REF!:Evidencija!#REF!)+MAX(Evidencija!E126:F126)+MAX(Evidencija!#REF!))</f>
        <v>-</v>
      </c>
      <c r="D259" s="39" t="str">
        <f>IF(SUM(Evidencija!G126:H126)=0,"-",MAX(Evidencija!G126:H126))</f>
        <v>-</v>
      </c>
      <c r="E259" s="40">
        <f>Evidencija!J126</f>
        <v>0</v>
      </c>
      <c r="F259" s="62"/>
    </row>
    <row r="260" spans="1:6" x14ac:dyDescent="0.2">
      <c r="A260" s="36">
        <f>Evidencija!A127</f>
        <v>0</v>
      </c>
      <c r="B260" s="37">
        <f>Evidencija!B127</f>
        <v>0</v>
      </c>
      <c r="C260" s="38" t="str">
        <f>IF(SUM(Evidencija!C127:F127)=0,"-",SUM(Evidencija!#REF!:Evidencija!#REF!)+MAX(Evidencija!E127:F127)+MAX(Evidencija!#REF!))</f>
        <v>-</v>
      </c>
      <c r="D260" s="39" t="str">
        <f>IF(SUM(Evidencija!G127:H127)=0,"-",MAX(Evidencija!G127:H127))</f>
        <v>-</v>
      </c>
      <c r="E260" s="40">
        <f>Evidencija!J127</f>
        <v>0</v>
      </c>
      <c r="F260" s="62"/>
    </row>
    <row r="261" spans="1:6" x14ac:dyDescent="0.2">
      <c r="A261" s="36">
        <f>Evidencija!A128</f>
        <v>0</v>
      </c>
      <c r="B261" s="37">
        <f>Evidencija!B128</f>
        <v>0</v>
      </c>
      <c r="C261" s="38" t="str">
        <f>IF(SUM(Evidencija!C128:F128)=0,"-",SUM(Evidencija!#REF!:Evidencija!#REF!)+MAX(Evidencija!E128:F128)+MAX(Evidencija!#REF!))</f>
        <v>-</v>
      </c>
      <c r="D261" s="39" t="str">
        <f>IF(SUM(Evidencija!G128:H128)=0,"-",MAX(Evidencija!G128:H128))</f>
        <v>-</v>
      </c>
      <c r="E261" s="40">
        <f>Evidencija!J128</f>
        <v>0</v>
      </c>
      <c r="F261" s="62"/>
    </row>
    <row r="262" spans="1:6" x14ac:dyDescent="0.2">
      <c r="A262" s="36">
        <f>Evidencija!A129</f>
        <v>0</v>
      </c>
      <c r="B262" s="37">
        <f>Evidencija!B129</f>
        <v>0</v>
      </c>
      <c r="C262" s="38" t="str">
        <f>IF(SUM(Evidencija!C129:F129)=0,"-",SUM(Evidencija!#REF!:Evidencija!#REF!)+MAX(Evidencija!E129:F129)+MAX(Evidencija!#REF!))</f>
        <v>-</v>
      </c>
      <c r="D262" s="39" t="str">
        <f>IF(SUM(Evidencija!G129:H129)=0,"-",MAX(Evidencija!G129:H129))</f>
        <v>-</v>
      </c>
      <c r="E262" s="40">
        <f>Evidencija!J129</f>
        <v>0</v>
      </c>
      <c r="F262" s="62"/>
    </row>
    <row r="263" spans="1:6" x14ac:dyDescent="0.2">
      <c r="A263" s="36">
        <f>Evidencija!A130</f>
        <v>0</v>
      </c>
      <c r="B263" s="37">
        <f>Evidencija!B130</f>
        <v>0</v>
      </c>
      <c r="C263" s="38" t="str">
        <f>IF(SUM(Evidencija!C130:F130)=0,"-",SUM(Evidencija!#REF!:Evidencija!#REF!)+MAX(Evidencija!E130:F130)+MAX(Evidencija!#REF!))</f>
        <v>-</v>
      </c>
      <c r="D263" s="39" t="str">
        <f>IF(SUM(Evidencija!G130:H130)=0,"-",MAX(Evidencija!G130:H130))</f>
        <v>-</v>
      </c>
      <c r="E263" s="40">
        <f>Evidencija!J130</f>
        <v>0</v>
      </c>
      <c r="F263" s="62"/>
    </row>
    <row r="264" spans="1:6" x14ac:dyDescent="0.2">
      <c r="A264" s="36">
        <f>Evidencija!A131</f>
        <v>0</v>
      </c>
      <c r="B264" s="37">
        <f>Evidencija!B131</f>
        <v>0</v>
      </c>
      <c r="C264" s="38" t="str">
        <f>IF(SUM(Evidencija!C131:F131)=0,"-",SUM(Evidencija!#REF!:Evidencija!#REF!)+MAX(Evidencija!E131:F131)+MAX(Evidencija!#REF!))</f>
        <v>-</v>
      </c>
      <c r="D264" s="39" t="str">
        <f>IF(SUM(Evidencija!G131:H131)=0,"-",MAX(Evidencija!G131:H131))</f>
        <v>-</v>
      </c>
      <c r="E264" s="40">
        <f>Evidencija!J131</f>
        <v>0</v>
      </c>
      <c r="F264" s="62"/>
    </row>
    <row r="265" spans="1:6" x14ac:dyDescent="0.2">
      <c r="A265" s="36">
        <f>Evidencija!A132</f>
        <v>0</v>
      </c>
      <c r="B265" s="37">
        <f>Evidencija!B132</f>
        <v>0</v>
      </c>
      <c r="C265" s="38" t="str">
        <f>IF(SUM(Evidencija!C132:F132)=0,"-",SUM(Evidencija!#REF!:Evidencija!#REF!)+MAX(Evidencija!E132:F132)+MAX(Evidencija!#REF!))</f>
        <v>-</v>
      </c>
      <c r="D265" s="39" t="str">
        <f>IF(SUM(Evidencija!G132:H132)=0,"-",MAX(Evidencija!G132:H132))</f>
        <v>-</v>
      </c>
      <c r="E265" s="40">
        <f>Evidencija!J132</f>
        <v>0</v>
      </c>
      <c r="F265" s="62"/>
    </row>
    <row r="266" spans="1:6" x14ac:dyDescent="0.2">
      <c r="A266" s="36">
        <f>Evidencija!A133</f>
        <v>0</v>
      </c>
      <c r="B266" s="37">
        <f>Evidencija!B133</f>
        <v>0</v>
      </c>
      <c r="C266" s="38" t="str">
        <f>IF(SUM(Evidencija!C133:F133)=0,"-",SUM(Evidencija!#REF!:Evidencija!#REF!)+MAX(Evidencija!E133:F133)+MAX(Evidencija!#REF!))</f>
        <v>-</v>
      </c>
      <c r="D266" s="39" t="str">
        <f>IF(SUM(Evidencija!G133:H133)=0,"-",MAX(Evidencija!G133:H133))</f>
        <v>-</v>
      </c>
      <c r="E266" s="40">
        <f>Evidencija!J133</f>
        <v>0</v>
      </c>
      <c r="F266" s="62"/>
    </row>
    <row r="267" spans="1:6" x14ac:dyDescent="0.2">
      <c r="A267" s="36">
        <f>Evidencija!A134</f>
        <v>0</v>
      </c>
      <c r="B267" s="37">
        <f>Evidencija!B134</f>
        <v>0</v>
      </c>
      <c r="C267" s="38" t="str">
        <f>IF(SUM(Evidencija!C134:F134)=0,"-",SUM(Evidencija!#REF!:Evidencija!#REF!)+MAX(Evidencija!E134:F134)+MAX(Evidencija!#REF!))</f>
        <v>-</v>
      </c>
      <c r="D267" s="39" t="str">
        <f>IF(SUM(Evidencija!G134:H134)=0,"-",MAX(Evidencija!G134:H134))</f>
        <v>-</v>
      </c>
      <c r="E267" s="40">
        <f>Evidencija!J134</f>
        <v>0</v>
      </c>
      <c r="F267" s="62"/>
    </row>
    <row r="268" spans="1:6" x14ac:dyDescent="0.2">
      <c r="A268" s="36">
        <f>Evidencija!A135</f>
        <v>0</v>
      </c>
      <c r="B268" s="37">
        <f>Evidencija!B135</f>
        <v>0</v>
      </c>
      <c r="C268" s="38" t="str">
        <f>IF(SUM(Evidencija!C135:F135)=0,"-",SUM(Evidencija!#REF!:Evidencija!#REF!)+MAX(Evidencija!E135:F135)+MAX(Evidencija!#REF!))</f>
        <v>-</v>
      </c>
      <c r="D268" s="39" t="str">
        <f>IF(SUM(Evidencija!G135:H135)=0,"-",MAX(Evidencija!G135:H135))</f>
        <v>-</v>
      </c>
      <c r="E268" s="40">
        <f>Evidencija!J135</f>
        <v>0</v>
      </c>
      <c r="F268" s="62"/>
    </row>
    <row r="269" spans="1:6" x14ac:dyDescent="0.2">
      <c r="A269" s="36">
        <f>Evidencija!A136</f>
        <v>0</v>
      </c>
      <c r="B269" s="37">
        <f>Evidencija!B136</f>
        <v>0</v>
      </c>
      <c r="C269" s="38" t="str">
        <f>IF(SUM(Evidencija!C136:F136)=0,"-",SUM(Evidencija!#REF!:Evidencija!#REF!)+MAX(Evidencija!E136:F136)+MAX(Evidencija!#REF!))</f>
        <v>-</v>
      </c>
      <c r="D269" s="39" t="str">
        <f>IF(SUM(Evidencija!G136:H136)=0,"-",MAX(Evidencija!G136:H136))</f>
        <v>-</v>
      </c>
      <c r="E269" s="40">
        <f>Evidencija!J136</f>
        <v>0</v>
      </c>
      <c r="F269" s="62"/>
    </row>
    <row r="270" spans="1:6" x14ac:dyDescent="0.2">
      <c r="A270" s="36">
        <f>Evidencija!A137</f>
        <v>0</v>
      </c>
      <c r="B270" s="37">
        <f>Evidencija!B137</f>
        <v>0</v>
      </c>
      <c r="C270" s="38" t="str">
        <f>IF(SUM(Evidencija!C137:F137)=0,"-",SUM(Evidencija!#REF!:Evidencija!#REF!)+MAX(Evidencija!E137:F137)+MAX(Evidencija!#REF!))</f>
        <v>-</v>
      </c>
      <c r="D270" s="39" t="str">
        <f>IF(SUM(Evidencija!G137:H137)=0,"-",MAX(Evidencija!G137:H137))</f>
        <v>-</v>
      </c>
      <c r="E270" s="40">
        <f>Evidencija!J137</f>
        <v>0</v>
      </c>
      <c r="F270" s="62"/>
    </row>
    <row r="271" spans="1:6" x14ac:dyDescent="0.2">
      <c r="A271" s="36">
        <f>Evidencija!A138</f>
        <v>0</v>
      </c>
      <c r="B271" s="37">
        <f>Evidencija!B138</f>
        <v>0</v>
      </c>
      <c r="C271" s="38" t="str">
        <f>IF(SUM(Evidencija!C138:F138)=0,"-",SUM(Evidencija!#REF!:Evidencija!#REF!)+MAX(Evidencija!E138:F138)+MAX(Evidencija!#REF!))</f>
        <v>-</v>
      </c>
      <c r="D271" s="39" t="str">
        <f>IF(SUM(Evidencija!G138:H138)=0,"-",MAX(Evidencija!G138:H138))</f>
        <v>-</v>
      </c>
      <c r="E271" s="40">
        <f>Evidencija!J138</f>
        <v>0</v>
      </c>
      <c r="F271" s="62"/>
    </row>
    <row r="272" spans="1:6" x14ac:dyDescent="0.2">
      <c r="A272" s="36">
        <f>Evidencija!A139</f>
        <v>0</v>
      </c>
      <c r="B272" s="37">
        <f>Evidencija!B139</f>
        <v>0</v>
      </c>
      <c r="C272" s="38" t="str">
        <f>IF(SUM(Evidencija!C139:F139)=0,"-",SUM(Evidencija!#REF!:Evidencija!#REF!)+MAX(Evidencija!E139:F139)+MAX(Evidencija!#REF!))</f>
        <v>-</v>
      </c>
      <c r="D272" s="39" t="str">
        <f>IF(SUM(Evidencija!G139:H139)=0,"-",MAX(Evidencija!G139:H139))</f>
        <v>-</v>
      </c>
      <c r="E272" s="40">
        <f>Evidencija!J139</f>
        <v>0</v>
      </c>
      <c r="F272" s="62"/>
    </row>
    <row r="273" spans="1:6" x14ac:dyDescent="0.2">
      <c r="A273" s="36">
        <f>Evidencija!A140</f>
        <v>0</v>
      </c>
      <c r="B273" s="37">
        <f>Evidencija!B140</f>
        <v>0</v>
      </c>
      <c r="C273" s="38" t="str">
        <f>IF(SUM(Evidencija!C140:F140)=0,"-",SUM(Evidencija!#REF!:Evidencija!#REF!)+MAX(Evidencija!E140:F140)+MAX(Evidencija!#REF!))</f>
        <v>-</v>
      </c>
      <c r="D273" s="39" t="str">
        <f>IF(SUM(Evidencija!G140:H140)=0,"-",MAX(Evidencija!G140:H140))</f>
        <v>-</v>
      </c>
      <c r="E273" s="40">
        <f>Evidencija!J140</f>
        <v>0</v>
      </c>
      <c r="F273" s="62"/>
    </row>
    <row r="274" spans="1:6" x14ac:dyDescent="0.2">
      <c r="A274" s="36">
        <f>Evidencija!A141</f>
        <v>0</v>
      </c>
      <c r="B274" s="37">
        <f>Evidencija!B141</f>
        <v>0</v>
      </c>
      <c r="C274" s="38" t="str">
        <f>IF(SUM(Evidencija!C141:F141)=0,"-",SUM(Evidencija!#REF!:Evidencija!#REF!)+MAX(Evidencija!E141:F141)+MAX(Evidencija!#REF!))</f>
        <v>-</v>
      </c>
      <c r="D274" s="39" t="str">
        <f>IF(SUM(Evidencija!G141:H141)=0,"-",MAX(Evidencija!G141:H141))</f>
        <v>-</v>
      </c>
      <c r="E274" s="40">
        <f>Evidencija!J141</f>
        <v>0</v>
      </c>
      <c r="F274" s="62"/>
    </row>
    <row r="275" spans="1:6" x14ac:dyDescent="0.2">
      <c r="A275" s="36">
        <f>Evidencija!A142</f>
        <v>0</v>
      </c>
      <c r="B275" s="37">
        <f>Evidencija!B142</f>
        <v>0</v>
      </c>
      <c r="C275" s="38" t="str">
        <f>IF(SUM(Evidencija!C142:F142)=0,"-",SUM(Evidencija!#REF!:Evidencija!#REF!)+MAX(Evidencija!E142:F142)+MAX(Evidencija!#REF!))</f>
        <v>-</v>
      </c>
      <c r="D275" s="39" t="str">
        <f>IF(SUM(Evidencija!G142:H142)=0,"-",MAX(Evidencija!G142:H142))</f>
        <v>-</v>
      </c>
      <c r="E275" s="40">
        <f>Evidencija!J142</f>
        <v>0</v>
      </c>
      <c r="F275" s="62"/>
    </row>
    <row r="276" spans="1:6" x14ac:dyDescent="0.2">
      <c r="A276" s="36">
        <f>Evidencija!A143</f>
        <v>0</v>
      </c>
      <c r="B276" s="37">
        <f>Evidencija!B143</f>
        <v>0</v>
      </c>
      <c r="C276" s="38" t="str">
        <f>IF(SUM(Evidencija!C143:F143)=0,"-",SUM(Evidencija!#REF!:Evidencija!#REF!)+MAX(Evidencija!E143:F143)+MAX(Evidencija!#REF!))</f>
        <v>-</v>
      </c>
      <c r="D276" s="39" t="str">
        <f>IF(SUM(Evidencija!G143:H143)=0,"-",MAX(Evidencija!G143:H143))</f>
        <v>-</v>
      </c>
      <c r="E276" s="40">
        <f>Evidencija!J143</f>
        <v>0</v>
      </c>
      <c r="F276" s="62"/>
    </row>
    <row r="277" spans="1:6" x14ac:dyDescent="0.2">
      <c r="A277" s="36">
        <f>Evidencija!A144</f>
        <v>0</v>
      </c>
      <c r="B277" s="37">
        <f>Evidencija!B144</f>
        <v>0</v>
      </c>
      <c r="C277" s="38" t="str">
        <f>IF(SUM(Evidencija!C144:F144)=0,"-",SUM(Evidencija!#REF!:Evidencija!#REF!)+MAX(Evidencija!E144:F144)+MAX(Evidencija!#REF!))</f>
        <v>-</v>
      </c>
      <c r="D277" s="39" t="str">
        <f>IF(SUM(Evidencija!G144:H144)=0,"-",MAX(Evidencija!G144:H144))</f>
        <v>-</v>
      </c>
      <c r="E277" s="40">
        <f>Evidencija!J144</f>
        <v>0</v>
      </c>
      <c r="F277" s="62"/>
    </row>
    <row r="278" spans="1:6" x14ac:dyDescent="0.2">
      <c r="A278" s="36">
        <f>Evidencija!A145</f>
        <v>0</v>
      </c>
      <c r="B278" s="37">
        <f>Evidencija!B145</f>
        <v>0</v>
      </c>
      <c r="C278" s="38" t="str">
        <f>IF(SUM(Evidencija!C145:F145)=0,"-",SUM(Evidencija!#REF!:Evidencija!#REF!)+MAX(Evidencija!E145:F145)+MAX(Evidencija!#REF!))</f>
        <v>-</v>
      </c>
      <c r="D278" s="39" t="str">
        <f>IF(SUM(Evidencija!G145:H145)=0,"-",MAX(Evidencija!G145:H145))</f>
        <v>-</v>
      </c>
      <c r="E278" s="40">
        <f>Evidencija!J145</f>
        <v>0</v>
      </c>
      <c r="F278" s="62"/>
    </row>
    <row r="279" spans="1:6" x14ac:dyDescent="0.2">
      <c r="A279" s="36">
        <f>Evidencija!A146</f>
        <v>0</v>
      </c>
      <c r="B279" s="37">
        <f>Evidencija!B146</f>
        <v>0</v>
      </c>
      <c r="C279" s="38" t="str">
        <f>IF(SUM(Evidencija!C146:F146)=0,"-",SUM(Evidencija!#REF!:Evidencija!#REF!)+MAX(Evidencija!E146:F146)+MAX(Evidencija!#REF!))</f>
        <v>-</v>
      </c>
      <c r="D279" s="39" t="str">
        <f>IF(SUM(Evidencija!G146:H146)=0,"-",MAX(Evidencija!G146:H146))</f>
        <v>-</v>
      </c>
      <c r="E279" s="40">
        <f>Evidencija!J146</f>
        <v>0</v>
      </c>
      <c r="F279" s="62"/>
    </row>
    <row r="280" spans="1:6" x14ac:dyDescent="0.2">
      <c r="A280" s="62"/>
      <c r="B280" s="62"/>
      <c r="C280" s="62"/>
      <c r="E280" s="62"/>
      <c r="F280" s="62"/>
    </row>
  </sheetData>
  <sheetProtection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2" type="noConversion"/>
  <printOptions horizontalCentered="1"/>
  <pageMargins left="0.39370078740157499" right="0.39370078740157499" top="0.25" bottom="0.84" header="0.39370078740157499" footer="0.24"/>
  <pageSetup paperSize="9" orientation="portrait" r:id="rId1"/>
  <headerFooter alignWithMargins="0">
    <oddFooter>&amp;LDATUM:  &amp;D&amp;CStrana &amp;P/&amp;N&amp;RProdekan za nastavu:__________________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showGridLines="0" showRowColHeaders="0" topLeftCell="C1" workbookViewId="0">
      <selection activeCell="O10" sqref="O10"/>
    </sheetView>
  </sheetViews>
  <sheetFormatPr defaultRowHeight="12.75" x14ac:dyDescent="0.2"/>
  <cols>
    <col min="1" max="1" width="12.5703125" style="29" hidden="1" customWidth="1"/>
    <col min="2" max="2" width="11" style="8" hidden="1" customWidth="1"/>
    <col min="3" max="15" width="9.140625" style="8"/>
    <col min="16" max="16" width="9.28515625" style="8" bestFit="1" customWidth="1"/>
    <col min="17" max="16384" width="9.140625" style="8"/>
  </cols>
  <sheetData>
    <row r="1" spans="1:19" ht="15" x14ac:dyDescent="0.25">
      <c r="A1" s="7" t="str">
        <f>Zakljucne!E10</f>
        <v>-</v>
      </c>
      <c r="E1" s="9" t="str">
        <f>Zakljucne!A3</f>
        <v>STUDIJSKI PROGRAM: Primijenjene studije menadžmenta</v>
      </c>
      <c r="F1" s="10"/>
      <c r="G1" s="10"/>
      <c r="H1" s="10"/>
    </row>
    <row r="2" spans="1:19" ht="15" x14ac:dyDescent="0.25">
      <c r="A2" s="7" t="str">
        <f>Zakljucne!E11</f>
        <v>F</v>
      </c>
      <c r="E2" s="9" t="str">
        <f>Zakljucne!A5</f>
        <v>PREDMET: RAČUNOVODSTVO</v>
      </c>
      <c r="F2" s="10"/>
      <c r="G2" s="10"/>
      <c r="H2" s="10"/>
    </row>
    <row r="3" spans="1:19" ht="15" x14ac:dyDescent="0.25">
      <c r="A3" s="7" t="str">
        <f>Zakljucne!E12</f>
        <v>F</v>
      </c>
      <c r="E3" s="10" t="e">
        <f>Evidencija!#REF!</f>
        <v>#REF!</v>
      </c>
      <c r="F3" s="10"/>
      <c r="G3" s="10"/>
      <c r="H3" s="10"/>
    </row>
    <row r="4" spans="1:19" ht="15" x14ac:dyDescent="0.25">
      <c r="A4" s="7" t="str">
        <f>Zakljucne!E13</f>
        <v>F</v>
      </c>
      <c r="E4" s="8" t="e">
        <f>Evidencija!#REF!</f>
        <v>#REF!</v>
      </c>
      <c r="F4" s="10"/>
      <c r="G4" s="10"/>
    </row>
    <row r="5" spans="1:19" ht="15" x14ac:dyDescent="0.25">
      <c r="A5" s="7" t="str">
        <f>Zakljucne!E14</f>
        <v>F</v>
      </c>
    </row>
    <row r="6" spans="1:19" ht="15" x14ac:dyDescent="0.25">
      <c r="A6" s="7" t="str">
        <f>Zakljucne!E15</f>
        <v>F</v>
      </c>
    </row>
    <row r="7" spans="1:19" ht="15" x14ac:dyDescent="0.25">
      <c r="A7" s="7" t="str">
        <f>Zakljucne!E16</f>
        <v>F</v>
      </c>
    </row>
    <row r="8" spans="1:19" ht="15.75" thickBot="1" x14ac:dyDescent="0.3">
      <c r="A8" s="7" t="str">
        <f>Zakljucne!E17</f>
        <v>F</v>
      </c>
    </row>
    <row r="9" spans="1:19" ht="15.75" thickBot="1" x14ac:dyDescent="0.3">
      <c r="A9" s="7" t="str">
        <f>Zakljucne!E18</f>
        <v>F</v>
      </c>
      <c r="C9" s="11" t="s">
        <v>30</v>
      </c>
      <c r="D9" s="144" t="s">
        <v>22</v>
      </c>
      <c r="E9" s="145"/>
      <c r="F9" s="146" t="s">
        <v>19</v>
      </c>
      <c r="G9" s="147"/>
      <c r="H9" s="144" t="s">
        <v>21</v>
      </c>
      <c r="I9" s="145"/>
      <c r="J9" s="146" t="s">
        <v>17</v>
      </c>
      <c r="K9" s="147"/>
      <c r="L9" s="144" t="s">
        <v>18</v>
      </c>
      <c r="M9" s="145"/>
      <c r="N9" s="146" t="s">
        <v>20</v>
      </c>
      <c r="O9" s="147"/>
      <c r="P9" s="144" t="s">
        <v>23</v>
      </c>
      <c r="Q9" s="145"/>
      <c r="R9" s="146" t="s">
        <v>24</v>
      </c>
      <c r="S9" s="145"/>
    </row>
    <row r="10" spans="1:19" ht="15.75" thickBot="1" x14ac:dyDescent="0.3">
      <c r="A10" s="7" t="str">
        <f>Zakljucne!E19</f>
        <v>F</v>
      </c>
      <c r="C10" s="12">
        <f>D10+F10+H10+J10+L10+N10</f>
        <v>66</v>
      </c>
      <c r="D10" s="13">
        <f>COUNTIF($A$1:$A$300,"A")</f>
        <v>0</v>
      </c>
      <c r="E10" s="14">
        <f>D10/$C$10*100</f>
        <v>0</v>
      </c>
      <c r="F10" s="15">
        <f>COUNTIF($A$1:$A$300,"B")</f>
        <v>0</v>
      </c>
      <c r="G10" s="16">
        <f>F10/$C$10*100</f>
        <v>0</v>
      </c>
      <c r="H10" s="13">
        <f>COUNTIF($A$1:$A$300,"C")</f>
        <v>0</v>
      </c>
      <c r="I10" s="14">
        <f>H10/$C$10*100</f>
        <v>0</v>
      </c>
      <c r="J10" s="15">
        <f>COUNTIF($A$1:$A$300,"D")</f>
        <v>0</v>
      </c>
      <c r="K10" s="16">
        <f>J10/$C$10*100</f>
        <v>0</v>
      </c>
      <c r="L10" s="13">
        <f>COUNTIF($A$1:$A$300,"E")</f>
        <v>0</v>
      </c>
      <c r="M10" s="14">
        <f>L10/$C$10*100</f>
        <v>0</v>
      </c>
      <c r="N10" s="15">
        <f>COUNTIF($A$1:$A$300,"F")</f>
        <v>66</v>
      </c>
      <c r="O10" s="16">
        <f>N10/$C$10*100</f>
        <v>100</v>
      </c>
      <c r="P10" s="17">
        <f>D10+F10+H10+J10+L10</f>
        <v>0</v>
      </c>
      <c r="Q10" s="14">
        <f>P10/$C$10*100</f>
        <v>0</v>
      </c>
      <c r="R10" s="18">
        <f>N10</f>
        <v>66</v>
      </c>
      <c r="S10" s="14">
        <f>R10/$C$10*100</f>
        <v>100</v>
      </c>
    </row>
    <row r="11" spans="1:19" ht="15" x14ac:dyDescent="0.25">
      <c r="A11" s="7" t="str">
        <f>Zakljucne!E20</f>
        <v>F</v>
      </c>
      <c r="C11" s="19"/>
      <c r="D11" s="20"/>
      <c r="E11" s="21"/>
    </row>
    <row r="12" spans="1:19" ht="15.75" thickBot="1" x14ac:dyDescent="0.3">
      <c r="A12" s="7" t="str">
        <f>Zakljucne!E21</f>
        <v>F</v>
      </c>
      <c r="C12" s="19"/>
      <c r="D12" s="20"/>
      <c r="E12" s="22"/>
      <c r="F12" s="23"/>
      <c r="G12" s="23"/>
      <c r="H12" s="23"/>
      <c r="I12" s="23"/>
      <c r="J12" s="23"/>
      <c r="K12" s="23"/>
      <c r="L12" s="23"/>
      <c r="M12" s="23"/>
    </row>
    <row r="13" spans="1:19" ht="15.75" thickBot="1" x14ac:dyDescent="0.3">
      <c r="A13" s="7" t="str">
        <f>Zakljucne!E22</f>
        <v>F</v>
      </c>
      <c r="C13" s="19"/>
      <c r="D13" s="136" t="s">
        <v>29</v>
      </c>
      <c r="E13" s="137"/>
      <c r="F13" s="140" t="s">
        <v>31</v>
      </c>
      <c r="G13" s="141"/>
      <c r="H13" s="23"/>
      <c r="I13" s="23"/>
      <c r="J13" s="23"/>
      <c r="K13" s="23"/>
      <c r="L13" s="23"/>
      <c r="M13" s="23"/>
    </row>
    <row r="14" spans="1:19" ht="15.75" thickBot="1" x14ac:dyDescent="0.3">
      <c r="A14" s="7" t="str">
        <f>Zakljucne!E23</f>
        <v>F</v>
      </c>
      <c r="C14" s="19"/>
      <c r="D14" s="138">
        <f>COUNTA(Evidencija!A9:A2517)</f>
        <v>89</v>
      </c>
      <c r="E14" s="139"/>
      <c r="F14" s="142">
        <f>C10/D14*100</f>
        <v>74.157303370786522</v>
      </c>
      <c r="G14" s="143"/>
      <c r="H14" s="24"/>
      <c r="I14" s="23"/>
      <c r="J14" s="23"/>
      <c r="K14" s="23"/>
      <c r="L14" s="23"/>
      <c r="M14" s="23"/>
    </row>
    <row r="15" spans="1:19" ht="15" x14ac:dyDescent="0.25">
      <c r="A15" s="7" t="str">
        <f>Zakljucne!E24</f>
        <v>F</v>
      </c>
      <c r="E15" s="23"/>
      <c r="F15" s="23"/>
      <c r="G15" s="24"/>
      <c r="H15" s="24"/>
      <c r="I15" s="23"/>
      <c r="J15" s="23"/>
      <c r="K15" s="23"/>
      <c r="L15" s="23"/>
      <c r="M15" s="23"/>
    </row>
    <row r="16" spans="1:19" ht="15" x14ac:dyDescent="0.25">
      <c r="A16" s="7" t="str">
        <f>Zakljucne!E25</f>
        <v>F</v>
      </c>
      <c r="E16" s="23"/>
      <c r="F16" s="23"/>
      <c r="G16" s="25"/>
      <c r="H16" s="24"/>
      <c r="I16" s="23"/>
      <c r="J16" s="23"/>
      <c r="K16" s="23"/>
      <c r="L16" s="23"/>
      <c r="M16" s="23"/>
    </row>
    <row r="17" spans="1:13" ht="15" x14ac:dyDescent="0.25">
      <c r="A17" s="7" t="str">
        <f>Zakljucne!E26</f>
        <v>F</v>
      </c>
      <c r="E17" s="23"/>
      <c r="F17" s="23"/>
      <c r="G17" s="25"/>
      <c r="H17" s="24"/>
      <c r="I17" s="23"/>
      <c r="J17" s="23"/>
      <c r="K17" s="23"/>
      <c r="L17" s="23"/>
      <c r="M17" s="23"/>
    </row>
    <row r="18" spans="1:13" ht="15" x14ac:dyDescent="0.25">
      <c r="A18" s="7" t="str">
        <f>Zakljucne!E27</f>
        <v>F</v>
      </c>
      <c r="E18" s="23"/>
      <c r="F18" s="23"/>
      <c r="G18" s="25"/>
      <c r="H18" s="24"/>
      <c r="I18" s="23"/>
      <c r="J18" s="23"/>
      <c r="K18" s="23"/>
      <c r="L18" s="23"/>
      <c r="M18" s="23"/>
    </row>
    <row r="19" spans="1:13" ht="15" x14ac:dyDescent="0.25">
      <c r="A19" s="7" t="str">
        <f>Zakljucne!E28</f>
        <v>F</v>
      </c>
      <c r="E19" s="23"/>
      <c r="F19" s="23"/>
      <c r="G19" s="25"/>
      <c r="H19" s="24"/>
      <c r="I19" s="23"/>
      <c r="J19" s="23"/>
      <c r="K19" s="23"/>
      <c r="L19" s="23"/>
      <c r="M19" s="23"/>
    </row>
    <row r="20" spans="1:13" ht="15" x14ac:dyDescent="0.25">
      <c r="A20" s="7" t="str">
        <f>Zakljucne!E29</f>
        <v>F</v>
      </c>
      <c r="G20" s="26"/>
      <c r="H20" s="27"/>
    </row>
    <row r="21" spans="1:13" ht="15" x14ac:dyDescent="0.25">
      <c r="A21" s="7" t="str">
        <f>Zakljucne!E30</f>
        <v>F</v>
      </c>
      <c r="G21" s="26"/>
      <c r="H21" s="27"/>
    </row>
    <row r="22" spans="1:13" ht="15" x14ac:dyDescent="0.25">
      <c r="A22" s="7" t="str">
        <f>Zakljucne!E31</f>
        <v>F</v>
      </c>
      <c r="G22" s="26"/>
      <c r="H22" s="27"/>
    </row>
    <row r="23" spans="1:13" ht="15" x14ac:dyDescent="0.25">
      <c r="A23" s="7" t="str">
        <f>Zakljucne!E32</f>
        <v>F</v>
      </c>
      <c r="G23" s="26"/>
      <c r="H23" s="27"/>
    </row>
    <row r="24" spans="1:13" ht="15" x14ac:dyDescent="0.25">
      <c r="A24" s="7" t="str">
        <f>Zakljucne!E33</f>
        <v>F</v>
      </c>
      <c r="G24" s="26"/>
      <c r="H24" s="27"/>
    </row>
    <row r="25" spans="1:13" ht="15" x14ac:dyDescent="0.25">
      <c r="A25" s="7" t="str">
        <f>Zakljucne!E34</f>
        <v>F</v>
      </c>
      <c r="G25" s="26"/>
      <c r="H25" s="27"/>
    </row>
    <row r="26" spans="1:13" ht="15" x14ac:dyDescent="0.25">
      <c r="A26" s="7" t="str">
        <f>Zakljucne!E35</f>
        <v>F</v>
      </c>
      <c r="G26" s="26"/>
      <c r="H26" s="27"/>
    </row>
    <row r="27" spans="1:13" ht="15" x14ac:dyDescent="0.25">
      <c r="A27" s="7" t="str">
        <f>Zakljucne!E36</f>
        <v>-</v>
      </c>
      <c r="G27" s="26"/>
      <c r="H27" s="27"/>
      <c r="I27" s="10"/>
      <c r="J27" s="10"/>
      <c r="K27" s="10"/>
      <c r="L27" s="10"/>
    </row>
    <row r="28" spans="1:13" ht="15" x14ac:dyDescent="0.25">
      <c r="A28" s="7" t="str">
        <f>Zakljucne!E37</f>
        <v>F</v>
      </c>
      <c r="G28" s="26"/>
      <c r="H28" s="27"/>
    </row>
    <row r="29" spans="1:13" ht="15" x14ac:dyDescent="0.25">
      <c r="A29" s="7" t="str">
        <f>Zakljucne!E38</f>
        <v>F</v>
      </c>
      <c r="G29" s="26"/>
      <c r="H29" s="27"/>
      <c r="I29" s="10"/>
      <c r="J29" s="10"/>
      <c r="K29" s="10"/>
      <c r="L29" s="10"/>
    </row>
    <row r="30" spans="1:13" ht="15" x14ac:dyDescent="0.25">
      <c r="A30" s="7" t="str">
        <f>Zakljucne!E39</f>
        <v>F</v>
      </c>
      <c r="G30" s="26"/>
      <c r="H30" s="27"/>
      <c r="I30" s="10"/>
      <c r="J30" s="10"/>
      <c r="K30" s="10"/>
      <c r="L30" s="10"/>
    </row>
    <row r="31" spans="1:13" ht="15" x14ac:dyDescent="0.25">
      <c r="A31" s="7" t="str">
        <f>Zakljucne!E40</f>
        <v>F</v>
      </c>
      <c r="G31" s="26"/>
      <c r="H31" s="27"/>
      <c r="I31" s="10"/>
      <c r="J31" s="10"/>
      <c r="K31" s="10"/>
      <c r="L31" s="10"/>
    </row>
    <row r="32" spans="1:13" ht="15" x14ac:dyDescent="0.25">
      <c r="A32" s="7" t="str">
        <f>Zakljucne!E41</f>
        <v>F</v>
      </c>
      <c r="G32" s="26"/>
      <c r="H32" s="27"/>
    </row>
    <row r="33" spans="1:12" ht="15" x14ac:dyDescent="0.25">
      <c r="A33" s="7" t="str">
        <f>Zakljucne!E42</f>
        <v>F</v>
      </c>
      <c r="G33" s="26"/>
      <c r="H33" s="27"/>
      <c r="I33" s="10"/>
      <c r="J33" s="10"/>
      <c r="K33" s="10"/>
      <c r="L33" s="10"/>
    </row>
    <row r="34" spans="1:12" ht="15" x14ac:dyDescent="0.25">
      <c r="A34" s="7" t="str">
        <f>Zakljucne!E43</f>
        <v>F</v>
      </c>
      <c r="G34" s="26"/>
      <c r="H34" s="27"/>
      <c r="I34" s="10"/>
      <c r="J34" s="10"/>
      <c r="K34" s="10"/>
      <c r="L34" s="10"/>
    </row>
    <row r="35" spans="1:12" ht="15" x14ac:dyDescent="0.25">
      <c r="A35" s="7" t="str">
        <f>Zakljucne!E44</f>
        <v>F</v>
      </c>
      <c r="G35" s="26"/>
      <c r="H35" s="27"/>
      <c r="I35" s="10"/>
      <c r="J35" s="10"/>
      <c r="K35" s="10"/>
      <c r="L35" s="10"/>
    </row>
    <row r="36" spans="1:12" ht="15" x14ac:dyDescent="0.25">
      <c r="A36" s="7" t="str">
        <f>Zakljucne!E45</f>
        <v>F</v>
      </c>
      <c r="G36" s="26"/>
      <c r="H36" s="27"/>
    </row>
    <row r="37" spans="1:12" ht="15" x14ac:dyDescent="0.25">
      <c r="A37" s="7" t="str">
        <f>Zakljucne!E46</f>
        <v>F</v>
      </c>
      <c r="G37" s="26"/>
      <c r="H37" s="27"/>
      <c r="I37" s="10"/>
      <c r="J37" s="10"/>
      <c r="K37" s="10"/>
      <c r="L37" s="10"/>
    </row>
    <row r="38" spans="1:12" ht="15" x14ac:dyDescent="0.25">
      <c r="A38" s="7" t="str">
        <f>Zakljucne!E47</f>
        <v>F</v>
      </c>
      <c r="G38" s="26"/>
      <c r="H38" s="27"/>
      <c r="L38" s="10"/>
    </row>
    <row r="39" spans="1:12" ht="15" x14ac:dyDescent="0.25">
      <c r="A39" s="7" t="str">
        <f>Zakljucne!E48</f>
        <v>-</v>
      </c>
      <c r="G39" s="26"/>
      <c r="H39" s="27"/>
      <c r="I39" s="10"/>
      <c r="J39" s="10"/>
      <c r="K39" s="10"/>
      <c r="L39" s="10"/>
    </row>
    <row r="40" spans="1:12" ht="15" x14ac:dyDescent="0.25">
      <c r="A40" s="7" t="str">
        <f>Zakljucne!E49</f>
        <v>F</v>
      </c>
      <c r="G40" s="26"/>
      <c r="H40" s="27"/>
      <c r="I40" s="28"/>
      <c r="J40" s="10"/>
      <c r="K40" s="10"/>
      <c r="L40" s="10"/>
    </row>
    <row r="41" spans="1:12" ht="15" x14ac:dyDescent="0.25">
      <c r="A41" s="7" t="str">
        <f>Zakljucne!E50</f>
        <v>-</v>
      </c>
      <c r="G41" s="26"/>
      <c r="H41" s="27"/>
    </row>
    <row r="42" spans="1:12" ht="15" x14ac:dyDescent="0.25">
      <c r="A42" s="7" t="str">
        <f>Zakljucne!E51</f>
        <v>F</v>
      </c>
      <c r="G42" s="26"/>
      <c r="H42" s="27"/>
    </row>
    <row r="43" spans="1:12" ht="15" x14ac:dyDescent="0.25">
      <c r="A43" s="7" t="str">
        <f>Zakljucne!E52</f>
        <v>F</v>
      </c>
      <c r="G43" s="26"/>
      <c r="H43" s="27"/>
    </row>
    <row r="44" spans="1:12" ht="15" x14ac:dyDescent="0.25">
      <c r="A44" s="7" t="str">
        <f>Zakljucne!E53</f>
        <v>F</v>
      </c>
      <c r="G44" s="26"/>
      <c r="H44" s="27"/>
    </row>
    <row r="45" spans="1:12" ht="15" x14ac:dyDescent="0.25">
      <c r="A45" s="7" t="str">
        <f>Zakljucne!E54</f>
        <v>-</v>
      </c>
      <c r="G45" s="26"/>
      <c r="H45" s="27"/>
    </row>
    <row r="46" spans="1:12" ht="15" x14ac:dyDescent="0.25">
      <c r="A46" s="7" t="str">
        <f>Zakljucne!E55</f>
        <v>F</v>
      </c>
      <c r="G46" s="26"/>
      <c r="H46" s="27"/>
    </row>
    <row r="47" spans="1:12" ht="15" x14ac:dyDescent="0.25">
      <c r="A47" s="7" t="str">
        <f>Zakljucne!E56</f>
        <v>F</v>
      </c>
      <c r="G47" s="26"/>
      <c r="H47" s="27"/>
    </row>
    <row r="48" spans="1:12" ht="15" x14ac:dyDescent="0.25">
      <c r="A48" s="7" t="str">
        <f>Zakljucne!E57</f>
        <v>F</v>
      </c>
      <c r="G48" s="26"/>
      <c r="H48" s="27"/>
    </row>
    <row r="49" spans="1:8" ht="15" x14ac:dyDescent="0.25">
      <c r="A49" s="7" t="str">
        <f>Zakljucne!E58</f>
        <v>F</v>
      </c>
      <c r="G49" s="26"/>
      <c r="H49" s="27"/>
    </row>
    <row r="50" spans="1:8" ht="15" x14ac:dyDescent="0.25">
      <c r="A50" s="7" t="str">
        <f>Zakljucne!E59</f>
        <v>F</v>
      </c>
      <c r="G50" s="26"/>
      <c r="H50" s="27"/>
    </row>
    <row r="51" spans="1:8" ht="15" x14ac:dyDescent="0.25">
      <c r="A51" s="7" t="str">
        <f>Zakljucne!E60</f>
        <v>F</v>
      </c>
      <c r="G51" s="26"/>
      <c r="H51" s="27"/>
    </row>
    <row r="52" spans="1:8" ht="15" x14ac:dyDescent="0.25">
      <c r="A52" s="7" t="str">
        <f>Zakljucne!E61</f>
        <v>F</v>
      </c>
      <c r="G52" s="26"/>
      <c r="H52" s="27"/>
    </row>
    <row r="53" spans="1:8" ht="15" x14ac:dyDescent="0.25">
      <c r="A53" s="7" t="str">
        <f>Zakljucne!E62</f>
        <v>F</v>
      </c>
      <c r="G53" s="26"/>
      <c r="H53" s="27"/>
    </row>
    <row r="54" spans="1:8" ht="15" x14ac:dyDescent="0.25">
      <c r="A54" s="7" t="str">
        <f>Zakljucne!E63</f>
        <v>F</v>
      </c>
      <c r="G54" s="26"/>
      <c r="H54" s="27"/>
    </row>
    <row r="55" spans="1:8" ht="15" x14ac:dyDescent="0.25">
      <c r="A55" s="7" t="str">
        <f>Zakljucne!E64</f>
        <v>F</v>
      </c>
      <c r="G55" s="26"/>
      <c r="H55" s="27"/>
    </row>
    <row r="56" spans="1:8" ht="15" x14ac:dyDescent="0.25">
      <c r="A56" s="7" t="str">
        <f>Zakljucne!E65</f>
        <v>F</v>
      </c>
      <c r="G56" s="26"/>
      <c r="H56" s="27"/>
    </row>
    <row r="57" spans="1:8" ht="15" x14ac:dyDescent="0.25">
      <c r="A57" s="7" t="str">
        <f>Zakljucne!E66</f>
        <v>F</v>
      </c>
      <c r="G57" s="26"/>
      <c r="H57" s="27"/>
    </row>
    <row r="58" spans="1:8" ht="15" x14ac:dyDescent="0.25">
      <c r="A58" s="7" t="str">
        <f>Zakljucne!E67</f>
        <v>F</v>
      </c>
      <c r="G58" s="26"/>
      <c r="H58" s="27"/>
    </row>
    <row r="59" spans="1:8" ht="15" x14ac:dyDescent="0.25">
      <c r="A59" s="7" t="str">
        <f>Zakljucne!E68</f>
        <v>F</v>
      </c>
      <c r="G59" s="26"/>
      <c r="H59" s="27"/>
    </row>
    <row r="60" spans="1:8" ht="15" x14ac:dyDescent="0.25">
      <c r="A60" s="7" t="str">
        <f>Zakljucne!E69</f>
        <v>F</v>
      </c>
      <c r="G60" s="26"/>
      <c r="H60" s="27"/>
    </row>
    <row r="61" spans="1:8" ht="15" x14ac:dyDescent="0.25">
      <c r="A61" s="7" t="str">
        <f>Zakljucne!E70</f>
        <v>F</v>
      </c>
      <c r="G61" s="26"/>
      <c r="H61" s="27"/>
    </row>
    <row r="62" spans="1:8" ht="15" x14ac:dyDescent="0.25">
      <c r="A62" s="7" t="str">
        <f>Zakljucne!E71</f>
        <v>F</v>
      </c>
      <c r="G62" s="26"/>
      <c r="H62" s="27"/>
    </row>
    <row r="63" spans="1:8" ht="15" x14ac:dyDescent="0.25">
      <c r="A63" s="7" t="str">
        <f>Zakljucne!E72</f>
        <v>F</v>
      </c>
      <c r="G63" s="26"/>
      <c r="H63" s="27"/>
    </row>
    <row r="64" spans="1:8" ht="15" x14ac:dyDescent="0.25">
      <c r="A64" s="7" t="str">
        <f>Zakljucne!E73</f>
        <v>F</v>
      </c>
      <c r="G64" s="26"/>
      <c r="H64" s="27"/>
    </row>
    <row r="65" spans="1:8" ht="15" x14ac:dyDescent="0.25">
      <c r="A65" s="7" t="str">
        <f>Zakljucne!E74</f>
        <v>-</v>
      </c>
      <c r="G65" s="26"/>
      <c r="H65" s="27"/>
    </row>
    <row r="66" spans="1:8" ht="15" x14ac:dyDescent="0.25">
      <c r="A66" s="7" t="str">
        <f>Zakljucne!E75</f>
        <v>-</v>
      </c>
      <c r="G66" s="26"/>
      <c r="H66" s="27"/>
    </row>
    <row r="67" spans="1:8" ht="15" x14ac:dyDescent="0.25">
      <c r="A67" s="7" t="str">
        <f>Zakljucne!E76</f>
        <v>-</v>
      </c>
      <c r="G67" s="26"/>
      <c r="H67" s="27"/>
    </row>
    <row r="68" spans="1:8" ht="15" x14ac:dyDescent="0.25">
      <c r="A68" s="7" t="str">
        <f>Zakljucne!E77</f>
        <v>-</v>
      </c>
      <c r="G68" s="26"/>
      <c r="H68" s="27"/>
    </row>
    <row r="69" spans="1:8" ht="15" x14ac:dyDescent="0.25">
      <c r="A69" s="7" t="str">
        <f>Zakljucne!E78</f>
        <v>F</v>
      </c>
      <c r="G69" s="27"/>
      <c r="H69" s="27"/>
    </row>
    <row r="70" spans="1:8" ht="15" x14ac:dyDescent="0.25">
      <c r="A70" s="7" t="str">
        <f>Zakljucne!E79</f>
        <v>-</v>
      </c>
      <c r="G70" s="27"/>
      <c r="H70" s="27"/>
    </row>
    <row r="71" spans="1:8" ht="15" x14ac:dyDescent="0.25">
      <c r="A71" s="7" t="str">
        <f>Zakljucne!E80</f>
        <v>F</v>
      </c>
      <c r="G71" s="27"/>
      <c r="H71" s="27"/>
    </row>
    <row r="72" spans="1:8" ht="15" x14ac:dyDescent="0.25">
      <c r="A72" s="7" t="str">
        <f>Zakljucne!E81</f>
        <v>F</v>
      </c>
      <c r="G72" s="27"/>
      <c r="H72" s="27"/>
    </row>
    <row r="73" spans="1:8" ht="15" x14ac:dyDescent="0.25">
      <c r="A73" s="7" t="str">
        <f>Zakljucne!E82</f>
        <v>-</v>
      </c>
      <c r="G73" s="27"/>
      <c r="H73" s="27"/>
    </row>
    <row r="74" spans="1:8" ht="15" x14ac:dyDescent="0.25">
      <c r="A74" s="7" t="str">
        <f>Zakljucne!E83</f>
        <v>-</v>
      </c>
      <c r="G74" s="27"/>
      <c r="H74" s="27"/>
    </row>
    <row r="75" spans="1:8" ht="15" x14ac:dyDescent="0.25">
      <c r="A75" s="7" t="str">
        <f>Zakljucne!E84</f>
        <v>F</v>
      </c>
      <c r="G75" s="27"/>
      <c r="H75" s="27"/>
    </row>
    <row r="76" spans="1:8" ht="15" x14ac:dyDescent="0.25">
      <c r="A76" s="7" t="str">
        <f>Zakljucne!E85</f>
        <v>F</v>
      </c>
      <c r="G76" s="27"/>
      <c r="H76" s="27"/>
    </row>
    <row r="77" spans="1:8" ht="15" x14ac:dyDescent="0.25">
      <c r="A77" s="7" t="str">
        <f>Zakljucne!E86</f>
        <v>F</v>
      </c>
      <c r="G77" s="27"/>
      <c r="H77" s="27"/>
    </row>
    <row r="78" spans="1:8" ht="15" x14ac:dyDescent="0.25">
      <c r="A78" s="7" t="str">
        <f>Zakljucne!E87</f>
        <v>F</v>
      </c>
      <c r="G78" s="27"/>
      <c r="H78" s="27"/>
    </row>
    <row r="79" spans="1:8" ht="15" x14ac:dyDescent="0.25">
      <c r="A79" s="7" t="e">
        <f>Zakljucne!E88</f>
        <v>#REF!</v>
      </c>
    </row>
    <row r="80" spans="1:8" ht="15" x14ac:dyDescent="0.25">
      <c r="A80" s="7" t="e">
        <f>Zakljucne!E89</f>
        <v>#REF!</v>
      </c>
    </row>
    <row r="81" spans="1:1" ht="15" x14ac:dyDescent="0.25">
      <c r="A81" s="7" t="e">
        <f>Zakljucne!E90</f>
        <v>#REF!</v>
      </c>
    </row>
    <row r="82" spans="1:1" ht="15" x14ac:dyDescent="0.25">
      <c r="A82" s="7" t="e">
        <f>Zakljucne!E91</f>
        <v>#REF!</v>
      </c>
    </row>
    <row r="83" spans="1:1" ht="15" x14ac:dyDescent="0.25">
      <c r="A83" s="7" t="e">
        <f>Zakljucne!E92</f>
        <v>#REF!</v>
      </c>
    </row>
    <row r="84" spans="1:1" ht="15" x14ac:dyDescent="0.25">
      <c r="A84" s="7" t="e">
        <f>Zakljucne!E93</f>
        <v>#REF!</v>
      </c>
    </row>
    <row r="85" spans="1:1" ht="15" x14ac:dyDescent="0.25">
      <c r="A85" s="7" t="e">
        <f>Zakljucne!E94</f>
        <v>#REF!</v>
      </c>
    </row>
    <row r="86" spans="1:1" ht="15" x14ac:dyDescent="0.25">
      <c r="A86" s="7" t="e">
        <f>Zakljucne!E95</f>
        <v>#REF!</v>
      </c>
    </row>
    <row r="87" spans="1:1" ht="15" x14ac:dyDescent="0.25">
      <c r="A87" s="7" t="e">
        <f>Zakljucne!E96</f>
        <v>#REF!</v>
      </c>
    </row>
    <row r="88" spans="1:1" ht="15" x14ac:dyDescent="0.25">
      <c r="A88" s="7" t="e">
        <f>Zakljucne!E97</f>
        <v>#REF!</v>
      </c>
    </row>
    <row r="89" spans="1:1" ht="15" x14ac:dyDescent="0.25">
      <c r="A89" s="7" t="e">
        <f>Zakljucne!E98</f>
        <v>#REF!</v>
      </c>
    </row>
    <row r="90" spans="1:1" ht="15" x14ac:dyDescent="0.25">
      <c r="A90" s="7" t="e">
        <f>Zakljucne!E99</f>
        <v>#REF!</v>
      </c>
    </row>
    <row r="91" spans="1:1" ht="15" x14ac:dyDescent="0.25">
      <c r="A91" s="7" t="e">
        <f>Zakljucne!E100</f>
        <v>#REF!</v>
      </c>
    </row>
    <row r="92" spans="1:1" ht="15" x14ac:dyDescent="0.25">
      <c r="A92" s="7" t="e">
        <f>Zakljucne!E101</f>
        <v>#REF!</v>
      </c>
    </row>
    <row r="93" spans="1:1" ht="15" x14ac:dyDescent="0.25">
      <c r="A93" s="7" t="e">
        <f>Zakljucne!E102</f>
        <v>#REF!</v>
      </c>
    </row>
    <row r="94" spans="1:1" ht="15" x14ac:dyDescent="0.25">
      <c r="A94" s="7" t="e">
        <f>Zakljucne!E103</f>
        <v>#REF!</v>
      </c>
    </row>
    <row r="95" spans="1:1" ht="15" x14ac:dyDescent="0.25">
      <c r="A95" s="7" t="e">
        <f>Zakljucne!E104</f>
        <v>#REF!</v>
      </c>
    </row>
    <row r="96" spans="1:1" ht="15" x14ac:dyDescent="0.25">
      <c r="A96" s="7" t="e">
        <f>Zakljucne!E105</f>
        <v>#REF!</v>
      </c>
    </row>
    <row r="97" spans="1:1" ht="15" x14ac:dyDescent="0.25">
      <c r="A97" s="7" t="e">
        <f>Zakljucne!E106</f>
        <v>#REF!</v>
      </c>
    </row>
    <row r="98" spans="1:1" ht="15" x14ac:dyDescent="0.25">
      <c r="A98" s="7" t="e">
        <f>Zakljucne!E107</f>
        <v>#REF!</v>
      </c>
    </row>
    <row r="99" spans="1:1" ht="15" x14ac:dyDescent="0.25">
      <c r="A99" s="7" t="e">
        <f>Zakljucne!E108</f>
        <v>#REF!</v>
      </c>
    </row>
    <row r="100" spans="1:1" ht="15" x14ac:dyDescent="0.25">
      <c r="A100" s="7" t="e">
        <f>Zakljucne!E109</f>
        <v>#REF!</v>
      </c>
    </row>
    <row r="101" spans="1:1" ht="15" x14ac:dyDescent="0.25">
      <c r="A101" s="7" t="e">
        <f>Zakljucne!E110</f>
        <v>#REF!</v>
      </c>
    </row>
    <row r="102" spans="1:1" ht="15" x14ac:dyDescent="0.25">
      <c r="A102" s="7" t="e">
        <f>Zakljucne!E111</f>
        <v>#REF!</v>
      </c>
    </row>
    <row r="103" spans="1:1" ht="15" x14ac:dyDescent="0.25">
      <c r="A103" s="7" t="e">
        <f>Zakljucne!E112</f>
        <v>#REF!</v>
      </c>
    </row>
    <row r="104" spans="1:1" ht="15" x14ac:dyDescent="0.25">
      <c r="A104" s="7" t="e">
        <f>Zakljucne!E113</f>
        <v>#REF!</v>
      </c>
    </row>
    <row r="105" spans="1:1" ht="15" x14ac:dyDescent="0.25">
      <c r="A105" s="7" t="e">
        <f>Zakljucne!E114</f>
        <v>#REF!</v>
      </c>
    </row>
    <row r="106" spans="1:1" ht="15" x14ac:dyDescent="0.25">
      <c r="A106" s="7" t="e">
        <f>Zakljucne!E115</f>
        <v>#REF!</v>
      </c>
    </row>
    <row r="107" spans="1:1" ht="15" x14ac:dyDescent="0.25">
      <c r="A107" s="7" t="e">
        <f>Zakljucne!E116</f>
        <v>#REF!</v>
      </c>
    </row>
    <row r="108" spans="1:1" ht="15" x14ac:dyDescent="0.25">
      <c r="A108" s="7" t="e">
        <f>Zakljucne!E117</f>
        <v>#REF!</v>
      </c>
    </row>
    <row r="109" spans="1:1" ht="15" x14ac:dyDescent="0.25">
      <c r="A109" s="7" t="e">
        <f>Zakljucne!E118</f>
        <v>#REF!</v>
      </c>
    </row>
    <row r="110" spans="1:1" ht="15" x14ac:dyDescent="0.25">
      <c r="A110" s="7" t="e">
        <f>Zakljucne!E119</f>
        <v>#REF!</v>
      </c>
    </row>
    <row r="111" spans="1:1" ht="15" x14ac:dyDescent="0.25">
      <c r="A111" s="7" t="e">
        <f>Zakljucne!E120</f>
        <v>#REF!</v>
      </c>
    </row>
    <row r="112" spans="1:1" ht="15" x14ac:dyDescent="0.25">
      <c r="A112" s="7" t="e">
        <f>Zakljucne!E121</f>
        <v>#REF!</v>
      </c>
    </row>
    <row r="113" spans="1:1" ht="15" x14ac:dyDescent="0.25">
      <c r="A113" s="7" t="e">
        <f>Zakljucne!E122</f>
        <v>#REF!</v>
      </c>
    </row>
    <row r="114" spans="1:1" ht="15" x14ac:dyDescent="0.25">
      <c r="A114" s="7" t="e">
        <f>Zakljucne!E123</f>
        <v>#REF!</v>
      </c>
    </row>
    <row r="115" spans="1:1" ht="15" x14ac:dyDescent="0.25">
      <c r="A115" s="7" t="e">
        <f>Zakljucne!E124</f>
        <v>#REF!</v>
      </c>
    </row>
    <row r="116" spans="1:1" ht="15" x14ac:dyDescent="0.25">
      <c r="A116" s="7" t="e">
        <f>Zakljucne!E125</f>
        <v>#REF!</v>
      </c>
    </row>
    <row r="117" spans="1:1" ht="15" x14ac:dyDescent="0.25">
      <c r="A117" s="7" t="e">
        <f>Zakljucne!E126</f>
        <v>#REF!</v>
      </c>
    </row>
    <row r="118" spans="1:1" ht="15" x14ac:dyDescent="0.25">
      <c r="A118" s="7" t="e">
        <f>Zakljucne!E127</f>
        <v>#REF!</v>
      </c>
    </row>
    <row r="119" spans="1:1" ht="15" x14ac:dyDescent="0.25">
      <c r="A119" s="7" t="e">
        <f>Zakljucne!E128</f>
        <v>#REF!</v>
      </c>
    </row>
    <row r="120" spans="1:1" ht="15" x14ac:dyDescent="0.25">
      <c r="A120" s="7" t="e">
        <f>Zakljucne!E129</f>
        <v>#REF!</v>
      </c>
    </row>
    <row r="121" spans="1:1" ht="15" x14ac:dyDescent="0.25">
      <c r="A121" s="7" t="e">
        <f>Zakljucne!E130</f>
        <v>#REF!</v>
      </c>
    </row>
    <row r="122" spans="1:1" ht="15" x14ac:dyDescent="0.25">
      <c r="A122" s="7" t="e">
        <f>Zakljucne!E131</f>
        <v>#REF!</v>
      </c>
    </row>
    <row r="123" spans="1:1" ht="15" x14ac:dyDescent="0.25">
      <c r="A123" s="7" t="e">
        <f>Zakljucne!E132</f>
        <v>#REF!</v>
      </c>
    </row>
    <row r="124" spans="1:1" ht="15" x14ac:dyDescent="0.25">
      <c r="A124" s="7" t="e">
        <f>Zakljucne!E133</f>
        <v>#REF!</v>
      </c>
    </row>
    <row r="125" spans="1:1" ht="15" x14ac:dyDescent="0.25">
      <c r="A125" s="7" t="e">
        <f>Zakljucne!E134</f>
        <v>#REF!</v>
      </c>
    </row>
    <row r="126" spans="1:1" ht="15" x14ac:dyDescent="0.25">
      <c r="A126" s="7" t="e">
        <f>Zakljucne!E135</f>
        <v>#REF!</v>
      </c>
    </row>
    <row r="127" spans="1:1" ht="15" x14ac:dyDescent="0.25">
      <c r="A127" s="7" t="e">
        <f>Zakljucne!E136</f>
        <v>#REF!</v>
      </c>
    </row>
    <row r="128" spans="1:1" ht="15" x14ac:dyDescent="0.25">
      <c r="A128" s="7" t="e">
        <f>Zakljucne!E137</f>
        <v>#REF!</v>
      </c>
    </row>
    <row r="129" spans="1:1" ht="15" x14ac:dyDescent="0.25">
      <c r="A129" s="7" t="e">
        <f>Zakljucne!E138</f>
        <v>#REF!</v>
      </c>
    </row>
    <row r="130" spans="1:1" ht="15" x14ac:dyDescent="0.25">
      <c r="A130" s="7" t="e">
        <f>Zakljucne!E139</f>
        <v>#REF!</v>
      </c>
    </row>
    <row r="131" spans="1:1" ht="15" x14ac:dyDescent="0.25">
      <c r="A131" s="7" t="e">
        <f>Zakljucne!E140</f>
        <v>#REF!</v>
      </c>
    </row>
    <row r="132" spans="1:1" ht="15" x14ac:dyDescent="0.25">
      <c r="A132" s="7" t="e">
        <f>Zakljucne!E141</f>
        <v>#REF!</v>
      </c>
    </row>
    <row r="133" spans="1:1" ht="15" x14ac:dyDescent="0.25">
      <c r="A133" s="7" t="e">
        <f>Zakljucne!E142</f>
        <v>#REF!</v>
      </c>
    </row>
    <row r="134" spans="1:1" ht="15" x14ac:dyDescent="0.25">
      <c r="A134" s="7" t="e">
        <f>Zakljucne!E143</f>
        <v>#REF!</v>
      </c>
    </row>
    <row r="135" spans="1:1" ht="15" x14ac:dyDescent="0.25">
      <c r="A135" s="7" t="e">
        <f>Zakljucne!E144</f>
        <v>#REF!</v>
      </c>
    </row>
    <row r="136" spans="1:1" ht="15" x14ac:dyDescent="0.25">
      <c r="A136" s="7" t="e">
        <f>Zakljucne!E145</f>
        <v>#REF!</v>
      </c>
    </row>
    <row r="137" spans="1:1" ht="15" x14ac:dyDescent="0.25">
      <c r="A137" s="7" t="e">
        <f>Zakljucne!E146</f>
        <v>#REF!</v>
      </c>
    </row>
    <row r="138" spans="1:1" ht="15" x14ac:dyDescent="0.25">
      <c r="A138" s="7" t="e">
        <f>Zakljucne!E147</f>
        <v>#REF!</v>
      </c>
    </row>
    <row r="139" spans="1:1" ht="15" x14ac:dyDescent="0.25">
      <c r="A139" s="7" t="e">
        <f>Zakljucne!E148</f>
        <v>#REF!</v>
      </c>
    </row>
    <row r="140" spans="1:1" ht="15" x14ac:dyDescent="0.25">
      <c r="A140" s="7" t="e">
        <f>Zakljucne!E149</f>
        <v>#REF!</v>
      </c>
    </row>
    <row r="141" spans="1:1" ht="15" x14ac:dyDescent="0.25">
      <c r="A141" s="7" t="e">
        <f>Zakljucne!E150</f>
        <v>#REF!</v>
      </c>
    </row>
    <row r="142" spans="1:1" ht="15" x14ac:dyDescent="0.25">
      <c r="A142" s="7" t="e">
        <f>Zakljucne!E151</f>
        <v>#REF!</v>
      </c>
    </row>
    <row r="143" spans="1:1" ht="15" x14ac:dyDescent="0.25">
      <c r="A143" s="7" t="e">
        <f>Zakljucne!E152</f>
        <v>#REF!</v>
      </c>
    </row>
    <row r="144" spans="1:1" ht="15" x14ac:dyDescent="0.25">
      <c r="A144" s="7" t="e">
        <f>Zakljucne!E153</f>
        <v>#REF!</v>
      </c>
    </row>
    <row r="145" spans="1:1" ht="15" x14ac:dyDescent="0.25">
      <c r="A145" s="7" t="e">
        <f>Zakljucne!E154</f>
        <v>#REF!</v>
      </c>
    </row>
    <row r="146" spans="1:1" ht="15" x14ac:dyDescent="0.25">
      <c r="A146" s="7" t="e">
        <f>Zakljucne!E155</f>
        <v>#REF!</v>
      </c>
    </row>
    <row r="147" spans="1:1" ht="15" x14ac:dyDescent="0.25">
      <c r="A147" s="7" t="e">
        <f>Zakljucne!E156</f>
        <v>#REF!</v>
      </c>
    </row>
    <row r="148" spans="1:1" ht="15" x14ac:dyDescent="0.25">
      <c r="A148" s="7" t="e">
        <f>Zakljucne!E157</f>
        <v>#REF!</v>
      </c>
    </row>
    <row r="149" spans="1:1" ht="15" x14ac:dyDescent="0.25">
      <c r="A149" s="7" t="e">
        <f>Zakljucne!E158</f>
        <v>#REF!</v>
      </c>
    </row>
    <row r="150" spans="1:1" ht="15" x14ac:dyDescent="0.25">
      <c r="A150" s="7" t="e">
        <f>Zakljucne!E159</f>
        <v>#REF!</v>
      </c>
    </row>
    <row r="151" spans="1:1" ht="15" x14ac:dyDescent="0.25">
      <c r="A151" s="7" t="e">
        <f>Zakljucne!E160</f>
        <v>#REF!</v>
      </c>
    </row>
    <row r="152" spans="1:1" ht="15" x14ac:dyDescent="0.25">
      <c r="A152" s="7" t="e">
        <f>Zakljucne!E161</f>
        <v>#REF!</v>
      </c>
    </row>
    <row r="153" spans="1:1" ht="15" x14ac:dyDescent="0.25">
      <c r="A153" s="7" t="e">
        <f>Zakljucne!E162</f>
        <v>#REF!</v>
      </c>
    </row>
    <row r="154" spans="1:1" ht="15" x14ac:dyDescent="0.25">
      <c r="A154" s="7" t="e">
        <f>Zakljucne!E163</f>
        <v>#REF!</v>
      </c>
    </row>
    <row r="155" spans="1:1" ht="15" x14ac:dyDescent="0.25">
      <c r="A155" s="7" t="e">
        <f>Zakljucne!E164</f>
        <v>#REF!</v>
      </c>
    </row>
    <row r="156" spans="1:1" ht="15" x14ac:dyDescent="0.25">
      <c r="A156" s="7" t="e">
        <f>Zakljucne!E165</f>
        <v>#REF!</v>
      </c>
    </row>
    <row r="157" spans="1:1" ht="15" x14ac:dyDescent="0.25">
      <c r="A157" s="7" t="e">
        <f>Zakljucne!E166</f>
        <v>#REF!</v>
      </c>
    </row>
    <row r="158" spans="1:1" ht="15" x14ac:dyDescent="0.25">
      <c r="A158" s="7" t="e">
        <f>Zakljucne!E167</f>
        <v>#REF!</v>
      </c>
    </row>
    <row r="159" spans="1:1" ht="15" x14ac:dyDescent="0.25">
      <c r="A159" s="7" t="e">
        <f>Zakljucne!E168</f>
        <v>#REF!</v>
      </c>
    </row>
    <row r="160" spans="1:1" ht="15" x14ac:dyDescent="0.25">
      <c r="A160" s="7" t="e">
        <f>Zakljucne!E169</f>
        <v>#REF!</v>
      </c>
    </row>
    <row r="161" spans="1:1" ht="15" x14ac:dyDescent="0.25">
      <c r="A161" s="7" t="e">
        <f>Zakljucne!E170</f>
        <v>#REF!</v>
      </c>
    </row>
    <row r="162" spans="1:1" ht="15" x14ac:dyDescent="0.25">
      <c r="A162" s="7" t="e">
        <f>Zakljucne!E171</f>
        <v>#REF!</v>
      </c>
    </row>
    <row r="163" spans="1:1" ht="15" x14ac:dyDescent="0.25">
      <c r="A163" s="7" t="e">
        <f>Zakljucne!E172</f>
        <v>#REF!</v>
      </c>
    </row>
    <row r="164" spans="1:1" ht="15" x14ac:dyDescent="0.25">
      <c r="A164" s="7" t="e">
        <f>Zakljucne!E173</f>
        <v>#REF!</v>
      </c>
    </row>
    <row r="165" spans="1:1" ht="15" x14ac:dyDescent="0.25">
      <c r="A165" s="7" t="e">
        <f>Zakljucne!E174</f>
        <v>#REF!</v>
      </c>
    </row>
    <row r="166" spans="1:1" ht="15" x14ac:dyDescent="0.25">
      <c r="A166" s="7" t="e">
        <f>Zakljucne!E175</f>
        <v>#REF!</v>
      </c>
    </row>
    <row r="167" spans="1:1" ht="15" x14ac:dyDescent="0.25">
      <c r="A167" s="7" t="e">
        <f>Zakljucne!E176</f>
        <v>#REF!</v>
      </c>
    </row>
    <row r="168" spans="1:1" ht="15" x14ac:dyDescent="0.25">
      <c r="A168" s="7" t="e">
        <f>Zakljucne!E177</f>
        <v>#REF!</v>
      </c>
    </row>
    <row r="169" spans="1:1" ht="15" x14ac:dyDescent="0.25">
      <c r="A169" s="7" t="e">
        <f>Zakljucne!E178</f>
        <v>#REF!</v>
      </c>
    </row>
    <row r="170" spans="1:1" ht="15" x14ac:dyDescent="0.25">
      <c r="A170" s="7" t="e">
        <f>Zakljucne!E179</f>
        <v>#REF!</v>
      </c>
    </row>
    <row r="171" spans="1:1" ht="15" x14ac:dyDescent="0.25">
      <c r="A171" s="7" t="e">
        <f>Zakljucne!E180</f>
        <v>#REF!</v>
      </c>
    </row>
    <row r="172" spans="1:1" ht="15" x14ac:dyDescent="0.25">
      <c r="A172" s="7" t="e">
        <f>Zakljucne!E181</f>
        <v>#REF!</v>
      </c>
    </row>
    <row r="173" spans="1:1" ht="15" x14ac:dyDescent="0.25">
      <c r="A173" s="7" t="e">
        <f>Zakljucne!E182</f>
        <v>#REF!</v>
      </c>
    </row>
    <row r="174" spans="1:1" ht="15" x14ac:dyDescent="0.25">
      <c r="A174" s="7" t="e">
        <f>Zakljucne!E183</f>
        <v>#REF!</v>
      </c>
    </row>
    <row r="175" spans="1:1" ht="15" x14ac:dyDescent="0.25">
      <c r="A175" s="7" t="e">
        <f>Zakljucne!E184</f>
        <v>#REF!</v>
      </c>
    </row>
    <row r="176" spans="1:1" ht="15" x14ac:dyDescent="0.25">
      <c r="A176" s="7" t="e">
        <f>Zakljucne!E185</f>
        <v>#REF!</v>
      </c>
    </row>
    <row r="177" spans="1:1" ht="15" x14ac:dyDescent="0.25">
      <c r="A177" s="7" t="e">
        <f>Zakljucne!E186</f>
        <v>#REF!</v>
      </c>
    </row>
    <row r="178" spans="1:1" ht="15" x14ac:dyDescent="0.25">
      <c r="A178" s="7" t="e">
        <f>Zakljucne!E187</f>
        <v>#REF!</v>
      </c>
    </row>
    <row r="179" spans="1:1" ht="15" x14ac:dyDescent="0.25">
      <c r="A179" s="7" t="e">
        <f>Zakljucne!#REF!</f>
        <v>#REF!</v>
      </c>
    </row>
    <row r="180" spans="1:1" ht="15" x14ac:dyDescent="0.25">
      <c r="A180" s="7" t="e">
        <f>Zakljucne!#REF!</f>
        <v>#REF!</v>
      </c>
    </row>
    <row r="181" spans="1:1" ht="15" x14ac:dyDescent="0.25">
      <c r="A181" s="7" t="e">
        <f>Zakljucne!#REF!</f>
        <v>#REF!</v>
      </c>
    </row>
    <row r="182" spans="1:1" ht="15" x14ac:dyDescent="0.25">
      <c r="A182" s="7" t="e">
        <f>Zakljucne!#REF!</f>
        <v>#REF!</v>
      </c>
    </row>
    <row r="183" spans="1:1" ht="15" x14ac:dyDescent="0.25">
      <c r="A183" s="7" t="e">
        <f>Zakljucne!#REF!</f>
        <v>#REF!</v>
      </c>
    </row>
    <row r="184" spans="1:1" ht="15" x14ac:dyDescent="0.25">
      <c r="A184" s="7" t="e">
        <f>Zakljucne!#REF!</f>
        <v>#REF!</v>
      </c>
    </row>
    <row r="185" spans="1:1" ht="15" x14ac:dyDescent="0.25">
      <c r="A185" s="7" t="e">
        <f>Zakljucne!#REF!</f>
        <v>#REF!</v>
      </c>
    </row>
    <row r="186" spans="1:1" ht="15" x14ac:dyDescent="0.25">
      <c r="A186" s="7" t="e">
        <f>Zakljucne!#REF!</f>
        <v>#REF!</v>
      </c>
    </row>
    <row r="187" spans="1:1" ht="15" x14ac:dyDescent="0.25">
      <c r="A187" s="7" t="e">
        <f>Zakljucne!#REF!</f>
        <v>#REF!</v>
      </c>
    </row>
    <row r="188" spans="1:1" ht="15" x14ac:dyDescent="0.25">
      <c r="A188" s="7" t="e">
        <f>Zakljucne!#REF!</f>
        <v>#REF!</v>
      </c>
    </row>
    <row r="189" spans="1:1" ht="15" x14ac:dyDescent="0.25">
      <c r="A189" s="7" t="e">
        <f>Zakljucne!#REF!</f>
        <v>#REF!</v>
      </c>
    </row>
    <row r="190" spans="1:1" ht="15" x14ac:dyDescent="0.25">
      <c r="A190" s="7" t="e">
        <f>Zakljucne!#REF!</f>
        <v>#REF!</v>
      </c>
    </row>
    <row r="191" spans="1:1" ht="15" x14ac:dyDescent="0.25">
      <c r="A191" s="7" t="e">
        <f>Zakljucne!#REF!</f>
        <v>#REF!</v>
      </c>
    </row>
    <row r="192" spans="1:1" ht="15" x14ac:dyDescent="0.25">
      <c r="A192" s="7" t="e">
        <f>Zakljucne!#REF!</f>
        <v>#REF!</v>
      </c>
    </row>
    <row r="193" spans="1:1" ht="15" x14ac:dyDescent="0.25">
      <c r="A193" s="7" t="e">
        <f>Zakljucne!#REF!</f>
        <v>#REF!</v>
      </c>
    </row>
    <row r="194" spans="1:1" ht="15" x14ac:dyDescent="0.25">
      <c r="A194" s="7" t="e">
        <f>Zakljucne!#REF!</f>
        <v>#REF!</v>
      </c>
    </row>
    <row r="195" spans="1:1" ht="15" x14ac:dyDescent="0.25">
      <c r="A195" s="7" t="e">
        <f>Zakljucne!#REF!</f>
        <v>#REF!</v>
      </c>
    </row>
    <row r="196" spans="1:1" ht="15" x14ac:dyDescent="0.25">
      <c r="A196" s="7" t="e">
        <f>Zakljucne!#REF!</f>
        <v>#REF!</v>
      </c>
    </row>
    <row r="197" spans="1:1" ht="15" x14ac:dyDescent="0.25">
      <c r="A197" s="7" t="e">
        <f>Zakljucne!#REF!</f>
        <v>#REF!</v>
      </c>
    </row>
    <row r="198" spans="1:1" ht="15" x14ac:dyDescent="0.25">
      <c r="A198" s="7" t="e">
        <f>Zakljucne!#REF!</f>
        <v>#REF!</v>
      </c>
    </row>
    <row r="199" spans="1:1" ht="15" x14ac:dyDescent="0.25">
      <c r="A199" s="7" t="e">
        <f>Zakljucne!#REF!</f>
        <v>#REF!</v>
      </c>
    </row>
    <row r="200" spans="1:1" ht="15" x14ac:dyDescent="0.25">
      <c r="A200" s="7" t="e">
        <f>Zakljucne!#REF!</f>
        <v>#REF!</v>
      </c>
    </row>
    <row r="201" spans="1:1" ht="15" x14ac:dyDescent="0.25">
      <c r="A201" s="7" t="e">
        <f>Zakljucne!#REF!</f>
        <v>#REF!</v>
      </c>
    </row>
    <row r="202" spans="1:1" ht="15" x14ac:dyDescent="0.25">
      <c r="A202" s="7" t="e">
        <f>Zakljucne!#REF!</f>
        <v>#REF!</v>
      </c>
    </row>
    <row r="203" spans="1:1" ht="15" x14ac:dyDescent="0.25">
      <c r="A203" s="7" t="e">
        <f>Zakljucne!#REF!</f>
        <v>#REF!</v>
      </c>
    </row>
    <row r="204" spans="1:1" ht="15" x14ac:dyDescent="0.25">
      <c r="A204" s="7" t="e">
        <f>Zakljucne!#REF!</f>
        <v>#REF!</v>
      </c>
    </row>
    <row r="205" spans="1:1" ht="15" x14ac:dyDescent="0.25">
      <c r="A205" s="7" t="e">
        <f>Zakljucne!#REF!</f>
        <v>#REF!</v>
      </c>
    </row>
    <row r="206" spans="1:1" ht="15" x14ac:dyDescent="0.25">
      <c r="A206" s="7" t="e">
        <f>Zakljucne!#REF!</f>
        <v>#REF!</v>
      </c>
    </row>
    <row r="207" spans="1:1" ht="15" x14ac:dyDescent="0.25">
      <c r="A207" s="7" t="e">
        <f>Zakljucne!#REF!</f>
        <v>#REF!</v>
      </c>
    </row>
    <row r="208" spans="1:1" ht="15" x14ac:dyDescent="0.25">
      <c r="A208" s="7" t="e">
        <f>Zakljucne!#REF!</f>
        <v>#REF!</v>
      </c>
    </row>
    <row r="209" spans="1:1" ht="15" x14ac:dyDescent="0.25">
      <c r="A209" s="7" t="e">
        <f>Zakljucne!#REF!</f>
        <v>#REF!</v>
      </c>
    </row>
    <row r="210" spans="1:1" ht="15" x14ac:dyDescent="0.25">
      <c r="A210" s="7" t="e">
        <f>Zakljucne!#REF!</f>
        <v>#REF!</v>
      </c>
    </row>
    <row r="211" spans="1:1" ht="15" x14ac:dyDescent="0.25">
      <c r="A211" s="7" t="e">
        <f>Zakljucne!#REF!</f>
        <v>#REF!</v>
      </c>
    </row>
    <row r="212" spans="1:1" ht="15" x14ac:dyDescent="0.25">
      <c r="A212" s="7" t="e">
        <f>Zakljucne!#REF!</f>
        <v>#REF!</v>
      </c>
    </row>
    <row r="213" spans="1:1" ht="15" x14ac:dyDescent="0.25">
      <c r="A213" s="7" t="e">
        <f>Zakljucne!#REF!</f>
        <v>#REF!</v>
      </c>
    </row>
    <row r="214" spans="1:1" ht="15" x14ac:dyDescent="0.25">
      <c r="A214" s="7" t="e">
        <f>Zakljucne!#REF!</f>
        <v>#REF!</v>
      </c>
    </row>
    <row r="215" spans="1:1" ht="15" x14ac:dyDescent="0.25">
      <c r="A215" s="7" t="e">
        <f>Zakljucne!#REF!</f>
        <v>#REF!</v>
      </c>
    </row>
    <row r="216" spans="1:1" ht="15" x14ac:dyDescent="0.25">
      <c r="A216" s="7" t="e">
        <f>Zakljucne!#REF!</f>
        <v>#REF!</v>
      </c>
    </row>
    <row r="217" spans="1:1" ht="15" x14ac:dyDescent="0.25">
      <c r="A217" s="7" t="e">
        <f>Zakljucne!#REF!</f>
        <v>#REF!</v>
      </c>
    </row>
    <row r="218" spans="1:1" ht="15" x14ac:dyDescent="0.25">
      <c r="A218" s="7" t="e">
        <f>Zakljucne!#REF!</f>
        <v>#REF!</v>
      </c>
    </row>
    <row r="219" spans="1:1" ht="15" x14ac:dyDescent="0.25">
      <c r="A219" s="7" t="e">
        <f>Zakljucne!#REF!</f>
        <v>#REF!</v>
      </c>
    </row>
    <row r="220" spans="1:1" ht="15" x14ac:dyDescent="0.25">
      <c r="A220" s="7" t="e">
        <f>Zakljucne!#REF!</f>
        <v>#REF!</v>
      </c>
    </row>
    <row r="221" spans="1:1" ht="15" x14ac:dyDescent="0.25">
      <c r="A221" s="7" t="e">
        <f>Zakljucne!#REF!</f>
        <v>#REF!</v>
      </c>
    </row>
    <row r="222" spans="1:1" ht="15" x14ac:dyDescent="0.25">
      <c r="A222" s="7" t="e">
        <f>Zakljucne!#REF!</f>
        <v>#REF!</v>
      </c>
    </row>
    <row r="223" spans="1:1" ht="15" x14ac:dyDescent="0.25">
      <c r="A223" s="7" t="e">
        <f>Zakljucne!#REF!</f>
        <v>#REF!</v>
      </c>
    </row>
    <row r="224" spans="1:1" ht="15" x14ac:dyDescent="0.25">
      <c r="A224" s="7" t="e">
        <f>Zakljucne!#REF!</f>
        <v>#REF!</v>
      </c>
    </row>
    <row r="225" spans="1:1" ht="15" x14ac:dyDescent="0.25">
      <c r="A225" s="7" t="e">
        <f>Zakljucne!#REF!</f>
        <v>#REF!</v>
      </c>
    </row>
    <row r="226" spans="1:1" ht="15" x14ac:dyDescent="0.25">
      <c r="A226" s="7" t="e">
        <f>Zakljucne!#REF!</f>
        <v>#REF!</v>
      </c>
    </row>
    <row r="227" spans="1:1" ht="15" x14ac:dyDescent="0.25">
      <c r="A227" s="7" t="e">
        <f>Zakljucne!#REF!</f>
        <v>#REF!</v>
      </c>
    </row>
    <row r="228" spans="1:1" ht="15" x14ac:dyDescent="0.25">
      <c r="A228" s="7" t="e">
        <f>Zakljucne!#REF!</f>
        <v>#REF!</v>
      </c>
    </row>
    <row r="229" spans="1:1" ht="15" x14ac:dyDescent="0.25">
      <c r="A229" s="7" t="e">
        <f>Zakljucne!#REF!</f>
        <v>#REF!</v>
      </c>
    </row>
    <row r="230" spans="1:1" ht="15" x14ac:dyDescent="0.25">
      <c r="A230" s="7" t="e">
        <f>Zakljucne!#REF!</f>
        <v>#REF!</v>
      </c>
    </row>
    <row r="231" spans="1:1" ht="15" x14ac:dyDescent="0.25">
      <c r="A231" s="7" t="e">
        <f>Zakljucne!#REF!</f>
        <v>#REF!</v>
      </c>
    </row>
    <row r="232" spans="1:1" ht="15" x14ac:dyDescent="0.25">
      <c r="A232" s="7" t="e">
        <f>Zakljucne!#REF!</f>
        <v>#REF!</v>
      </c>
    </row>
    <row r="233" spans="1:1" ht="15" x14ac:dyDescent="0.25">
      <c r="A233" s="7" t="e">
        <f>Zakljucne!#REF!</f>
        <v>#REF!</v>
      </c>
    </row>
    <row r="234" spans="1:1" ht="15" x14ac:dyDescent="0.25">
      <c r="A234" s="7" t="e">
        <f>Zakljucne!#REF!</f>
        <v>#REF!</v>
      </c>
    </row>
    <row r="235" spans="1:1" ht="15" x14ac:dyDescent="0.25">
      <c r="A235" s="7" t="e">
        <f>Zakljucne!#REF!</f>
        <v>#REF!</v>
      </c>
    </row>
    <row r="236" spans="1:1" ht="15" x14ac:dyDescent="0.25">
      <c r="A236" s="7" t="e">
        <f>Zakljucne!#REF!</f>
        <v>#REF!</v>
      </c>
    </row>
    <row r="237" spans="1:1" ht="15" x14ac:dyDescent="0.25">
      <c r="A237" s="7" t="e">
        <f>Zakljucne!#REF!</f>
        <v>#REF!</v>
      </c>
    </row>
    <row r="238" spans="1:1" ht="15" x14ac:dyDescent="0.25">
      <c r="A238" s="7" t="e">
        <f>Zakljucne!#REF!</f>
        <v>#REF!</v>
      </c>
    </row>
    <row r="239" spans="1:1" ht="15" x14ac:dyDescent="0.25">
      <c r="A239" s="7" t="e">
        <f>Zakljucne!#REF!</f>
        <v>#REF!</v>
      </c>
    </row>
    <row r="240" spans="1:1" ht="15" x14ac:dyDescent="0.25">
      <c r="A240" s="7" t="e">
        <f>Zakljucne!#REF!</f>
        <v>#REF!</v>
      </c>
    </row>
    <row r="241" spans="1:1" ht="15" x14ac:dyDescent="0.25">
      <c r="A241" s="7" t="e">
        <f>Zakljucne!#REF!</f>
        <v>#REF!</v>
      </c>
    </row>
    <row r="242" spans="1:1" ht="15" x14ac:dyDescent="0.25">
      <c r="A242" s="7" t="e">
        <f>Zakljucne!#REF!</f>
        <v>#REF!</v>
      </c>
    </row>
    <row r="243" spans="1:1" ht="15" x14ac:dyDescent="0.25">
      <c r="A243" s="7" t="e">
        <f>Zakljucne!#REF!</f>
        <v>#REF!</v>
      </c>
    </row>
    <row r="244" spans="1:1" ht="15" x14ac:dyDescent="0.25">
      <c r="A244" s="7" t="e">
        <f>Zakljucne!#REF!</f>
        <v>#REF!</v>
      </c>
    </row>
    <row r="245" spans="1:1" ht="15" x14ac:dyDescent="0.25">
      <c r="A245" s="7" t="e">
        <f>Zakljucne!#REF!</f>
        <v>#REF!</v>
      </c>
    </row>
    <row r="246" spans="1:1" ht="15" x14ac:dyDescent="0.25">
      <c r="A246" s="7" t="e">
        <f>Zakljucne!#REF!</f>
        <v>#REF!</v>
      </c>
    </row>
    <row r="247" spans="1:1" ht="15" x14ac:dyDescent="0.25">
      <c r="A247" s="7" t="e">
        <f>Zakljucne!#REF!</f>
        <v>#REF!</v>
      </c>
    </row>
    <row r="248" spans="1:1" ht="15" x14ac:dyDescent="0.25">
      <c r="A248" s="7" t="e">
        <f>Zakljucne!#REF!</f>
        <v>#REF!</v>
      </c>
    </row>
    <row r="249" spans="1:1" ht="15" x14ac:dyDescent="0.25">
      <c r="A249" s="7" t="e">
        <f>Zakljucne!#REF!</f>
        <v>#REF!</v>
      </c>
    </row>
    <row r="250" spans="1:1" ht="15" x14ac:dyDescent="0.25">
      <c r="A250" s="7" t="e">
        <f>Zakljucne!#REF!</f>
        <v>#REF!</v>
      </c>
    </row>
    <row r="251" spans="1:1" ht="15" x14ac:dyDescent="0.25">
      <c r="A251" s="7" t="e">
        <f>Zakljucne!#REF!</f>
        <v>#REF!</v>
      </c>
    </row>
    <row r="252" spans="1:1" ht="15" x14ac:dyDescent="0.25">
      <c r="A252" s="7" t="e">
        <f>Zakljucne!#REF!</f>
        <v>#REF!</v>
      </c>
    </row>
    <row r="253" spans="1:1" ht="15" x14ac:dyDescent="0.25">
      <c r="A253" s="7" t="e">
        <f>Zakljucne!#REF!</f>
        <v>#REF!</v>
      </c>
    </row>
    <row r="254" spans="1:1" ht="15" x14ac:dyDescent="0.25">
      <c r="A254" s="7" t="e">
        <f>Zakljucne!#REF!</f>
        <v>#REF!</v>
      </c>
    </row>
    <row r="255" spans="1:1" ht="15" x14ac:dyDescent="0.25">
      <c r="A255" s="7" t="e">
        <f>Zakljucne!#REF!</f>
        <v>#REF!</v>
      </c>
    </row>
    <row r="256" spans="1:1" ht="15" x14ac:dyDescent="0.25">
      <c r="A256" s="7" t="e">
        <f>Zakljucne!#REF!</f>
        <v>#REF!</v>
      </c>
    </row>
    <row r="257" spans="1:1" ht="15" x14ac:dyDescent="0.25">
      <c r="A257" s="7" t="e">
        <f>Zakljucne!#REF!</f>
        <v>#REF!</v>
      </c>
    </row>
    <row r="258" spans="1:1" ht="15" x14ac:dyDescent="0.25">
      <c r="A258" s="7" t="e">
        <f>Zakljucne!#REF!</f>
        <v>#REF!</v>
      </c>
    </row>
    <row r="259" spans="1:1" ht="15" x14ac:dyDescent="0.25">
      <c r="A259" s="7" t="e">
        <f>Zakljucne!#REF!</f>
        <v>#REF!</v>
      </c>
    </row>
    <row r="260" spans="1:1" ht="15" x14ac:dyDescent="0.25">
      <c r="A260" s="7" t="e">
        <f>Zakljucne!#REF!</f>
        <v>#REF!</v>
      </c>
    </row>
    <row r="261" spans="1:1" ht="15" x14ac:dyDescent="0.25">
      <c r="A261" s="7" t="e">
        <f>Zakljucne!#REF!</f>
        <v>#REF!</v>
      </c>
    </row>
    <row r="262" spans="1:1" ht="15" x14ac:dyDescent="0.25">
      <c r="A262" s="7" t="e">
        <f>Zakljucne!#REF!</f>
        <v>#REF!</v>
      </c>
    </row>
    <row r="263" spans="1:1" ht="15" x14ac:dyDescent="0.25">
      <c r="A263" s="7" t="e">
        <f>Zakljucne!#REF!</f>
        <v>#REF!</v>
      </c>
    </row>
    <row r="264" spans="1:1" ht="15" x14ac:dyDescent="0.25">
      <c r="A264" s="7" t="e">
        <f>Zakljucne!#REF!</f>
        <v>#REF!</v>
      </c>
    </row>
    <row r="265" spans="1:1" ht="15" x14ac:dyDescent="0.25">
      <c r="A265" s="7" t="e">
        <f>Zakljucne!#REF!</f>
        <v>#REF!</v>
      </c>
    </row>
    <row r="266" spans="1:1" ht="15" x14ac:dyDescent="0.25">
      <c r="A266" s="7" t="e">
        <f>Zakljucne!#REF!</f>
        <v>#REF!</v>
      </c>
    </row>
    <row r="267" spans="1:1" ht="15" x14ac:dyDescent="0.25">
      <c r="A267" s="7" t="e">
        <f>Zakljucne!#REF!</f>
        <v>#REF!</v>
      </c>
    </row>
    <row r="268" spans="1:1" ht="15" x14ac:dyDescent="0.25">
      <c r="A268" s="7" t="e">
        <f>Zakljucne!#REF!</f>
        <v>#REF!</v>
      </c>
    </row>
    <row r="269" spans="1:1" ht="15" x14ac:dyDescent="0.25">
      <c r="A269" s="7" t="e">
        <f>Zakljucne!#REF!</f>
        <v>#REF!</v>
      </c>
    </row>
    <row r="270" spans="1:1" ht="15" x14ac:dyDescent="0.25">
      <c r="A270" s="7" t="e">
        <f>Zakljucne!#REF!</f>
        <v>#REF!</v>
      </c>
    </row>
    <row r="271" spans="1:1" ht="15" x14ac:dyDescent="0.25">
      <c r="A271" s="7" t="e">
        <f>Zakljucne!#REF!</f>
        <v>#REF!</v>
      </c>
    </row>
    <row r="272" spans="1:1" ht="15" x14ac:dyDescent="0.25">
      <c r="A272" s="7" t="e">
        <f>Zakljucne!#REF!</f>
        <v>#REF!</v>
      </c>
    </row>
    <row r="273" spans="1:1" ht="15" x14ac:dyDescent="0.25">
      <c r="A273" s="7">
        <f>Zakljucne!E281</f>
        <v>0</v>
      </c>
    </row>
    <row r="274" spans="1:1" ht="15" x14ac:dyDescent="0.25">
      <c r="A274" s="7">
        <f>Zakljucne!E282</f>
        <v>0</v>
      </c>
    </row>
    <row r="275" spans="1:1" ht="15" x14ac:dyDescent="0.25">
      <c r="A275" s="7">
        <f>Zakljucne!E283</f>
        <v>0</v>
      </c>
    </row>
    <row r="276" spans="1:1" ht="15" x14ac:dyDescent="0.25">
      <c r="A276" s="7">
        <f>Zakljucne!E284</f>
        <v>0</v>
      </c>
    </row>
    <row r="277" spans="1:1" ht="15" x14ac:dyDescent="0.25">
      <c r="A277" s="7">
        <f>Zakljucne!E285</f>
        <v>0</v>
      </c>
    </row>
    <row r="278" spans="1:1" ht="15" x14ac:dyDescent="0.25">
      <c r="A278" s="7">
        <f>Zakljucne!E286</f>
        <v>0</v>
      </c>
    </row>
    <row r="279" spans="1:1" ht="15" x14ac:dyDescent="0.25">
      <c r="A279" s="7">
        <f>Zakljucne!E287</f>
        <v>0</v>
      </c>
    </row>
    <row r="280" spans="1:1" ht="15" x14ac:dyDescent="0.25">
      <c r="A280" s="7">
        <f>Zakljucne!E288</f>
        <v>0</v>
      </c>
    </row>
    <row r="281" spans="1:1" ht="15" x14ac:dyDescent="0.25">
      <c r="A281" s="7">
        <f>Zakljucne!E289</f>
        <v>0</v>
      </c>
    </row>
    <row r="282" spans="1:1" ht="15" x14ac:dyDescent="0.25">
      <c r="A282" s="7">
        <f>Zakljucne!E290</f>
        <v>0</v>
      </c>
    </row>
    <row r="283" spans="1:1" ht="15" x14ac:dyDescent="0.25">
      <c r="A283" s="7">
        <f>Zakljucne!E291</f>
        <v>0</v>
      </c>
    </row>
    <row r="284" spans="1:1" ht="15" x14ac:dyDescent="0.25">
      <c r="A284" s="7">
        <f>Zakljucne!E292</f>
        <v>0</v>
      </c>
    </row>
    <row r="285" spans="1:1" ht="15" x14ac:dyDescent="0.25">
      <c r="A285" s="7">
        <f>Zakljucne!E293</f>
        <v>0</v>
      </c>
    </row>
    <row r="286" spans="1:1" ht="15" x14ac:dyDescent="0.25">
      <c r="A286" s="7">
        <f>Zakljucne!E294</f>
        <v>0</v>
      </c>
    </row>
    <row r="287" spans="1:1" ht="15" x14ac:dyDescent="0.25">
      <c r="A287" s="7">
        <f>Zakljucne!E295</f>
        <v>0</v>
      </c>
    </row>
    <row r="288" spans="1:1" ht="15" x14ac:dyDescent="0.25">
      <c r="A288" s="7">
        <f>Zakljucne!E296</f>
        <v>0</v>
      </c>
    </row>
    <row r="289" spans="1:1" ht="15" x14ac:dyDescent="0.25">
      <c r="A289" s="7">
        <f>Zakljucne!E297</f>
        <v>0</v>
      </c>
    </row>
    <row r="290" spans="1:1" ht="15" x14ac:dyDescent="0.25">
      <c r="A290" s="7">
        <f>Zakljucne!E298</f>
        <v>0</v>
      </c>
    </row>
    <row r="291" spans="1:1" ht="15" x14ac:dyDescent="0.25">
      <c r="A291" s="7">
        <f>Zakljucne!E299</f>
        <v>0</v>
      </c>
    </row>
    <row r="292" spans="1:1" ht="15" x14ac:dyDescent="0.25">
      <c r="A292" s="7">
        <f>Zakljucne!E300</f>
        <v>0</v>
      </c>
    </row>
    <row r="293" spans="1:1" ht="15" x14ac:dyDescent="0.25">
      <c r="A293" s="7">
        <f>Zakljucne!E301</f>
        <v>0</v>
      </c>
    </row>
    <row r="294" spans="1:1" ht="15" x14ac:dyDescent="0.25">
      <c r="A294" s="7">
        <f>Zakljucne!E302</f>
        <v>0</v>
      </c>
    </row>
    <row r="295" spans="1:1" ht="15" x14ac:dyDescent="0.25">
      <c r="A295" s="7">
        <f>Zakljucne!E303</f>
        <v>0</v>
      </c>
    </row>
    <row r="296" spans="1:1" ht="15" x14ac:dyDescent="0.25">
      <c r="A296" s="7">
        <f>Zakljucne!E304</f>
        <v>0</v>
      </c>
    </row>
    <row r="297" spans="1:1" ht="15" x14ac:dyDescent="0.25">
      <c r="A297" s="7">
        <f>Zakljucne!E305</f>
        <v>0</v>
      </c>
    </row>
    <row r="298" spans="1:1" ht="15" x14ac:dyDescent="0.25">
      <c r="A298" s="7">
        <f>Zakljucne!E306</f>
        <v>0</v>
      </c>
    </row>
    <row r="299" spans="1:1" ht="15" x14ac:dyDescent="0.25">
      <c r="A299" s="7">
        <f>Zakljucne!E307</f>
        <v>0</v>
      </c>
    </row>
    <row r="300" spans="1:1" ht="15" x14ac:dyDescent="0.25">
      <c r="A300" s="7">
        <f>Zakljucne!E308</f>
        <v>0</v>
      </c>
    </row>
    <row r="301" spans="1:1" ht="15" x14ac:dyDescent="0.25">
      <c r="A301" s="7">
        <f>Zakljucne!E309</f>
        <v>0</v>
      </c>
    </row>
    <row r="302" spans="1:1" ht="15" x14ac:dyDescent="0.25">
      <c r="A302" s="7">
        <f>Zakljucne!E310</f>
        <v>0</v>
      </c>
    </row>
    <row r="303" spans="1:1" ht="15" x14ac:dyDescent="0.25">
      <c r="A303" s="7">
        <f>Zakljucne!E311</f>
        <v>0</v>
      </c>
    </row>
    <row r="304" spans="1:1" ht="15" x14ac:dyDescent="0.25">
      <c r="A304" s="7">
        <f>Zakljucne!E312</f>
        <v>0</v>
      </c>
    </row>
    <row r="305" spans="1:1" ht="15" x14ac:dyDescent="0.25">
      <c r="A305" s="7">
        <f>Zakljucne!E313</f>
        <v>0</v>
      </c>
    </row>
    <row r="306" spans="1:1" ht="15" x14ac:dyDescent="0.25">
      <c r="A306" s="7">
        <f>Zakljucne!E314</f>
        <v>0</v>
      </c>
    </row>
    <row r="307" spans="1:1" ht="15" x14ac:dyDescent="0.25">
      <c r="A307" s="7">
        <f>Zakljucne!E315</f>
        <v>0</v>
      </c>
    </row>
    <row r="308" spans="1:1" ht="15" x14ac:dyDescent="0.25">
      <c r="A308" s="7">
        <f>Zakljucne!E316</f>
        <v>0</v>
      </c>
    </row>
    <row r="309" spans="1:1" ht="15" x14ac:dyDescent="0.25">
      <c r="A309" s="7">
        <f>Zakljucne!E317</f>
        <v>0</v>
      </c>
    </row>
    <row r="310" spans="1:1" ht="15" x14ac:dyDescent="0.25">
      <c r="A310" s="7">
        <f>Zakljucne!E318</f>
        <v>0</v>
      </c>
    </row>
    <row r="311" spans="1:1" ht="15" x14ac:dyDescent="0.25">
      <c r="A311" s="7">
        <f>Zakljucne!E319</f>
        <v>0</v>
      </c>
    </row>
    <row r="312" spans="1:1" ht="15" x14ac:dyDescent="0.25">
      <c r="A312" s="7">
        <f>Zakljucne!E320</f>
        <v>0</v>
      </c>
    </row>
    <row r="313" spans="1:1" ht="15" x14ac:dyDescent="0.25">
      <c r="A313" s="7">
        <f>Zakljucne!E321</f>
        <v>0</v>
      </c>
    </row>
    <row r="314" spans="1:1" ht="15" x14ac:dyDescent="0.25">
      <c r="A314" s="7">
        <f>Zakljucne!E322</f>
        <v>0</v>
      </c>
    </row>
    <row r="315" spans="1:1" ht="15" x14ac:dyDescent="0.25">
      <c r="A315" s="7">
        <f>Zakljucne!E323</f>
        <v>0</v>
      </c>
    </row>
    <row r="316" spans="1:1" ht="15" x14ac:dyDescent="0.25">
      <c r="A316" s="7">
        <f>Zakljucne!E324</f>
        <v>0</v>
      </c>
    </row>
    <row r="317" spans="1:1" ht="15" x14ac:dyDescent="0.25">
      <c r="A317" s="7">
        <f>Zakljucne!E325</f>
        <v>0</v>
      </c>
    </row>
    <row r="318" spans="1:1" ht="15" x14ac:dyDescent="0.25">
      <c r="A318" s="7">
        <f>Zakljucne!E326</f>
        <v>0</v>
      </c>
    </row>
    <row r="319" spans="1:1" ht="15" x14ac:dyDescent="0.25">
      <c r="A319" s="7">
        <f>Zakljucne!E327</f>
        <v>0</v>
      </c>
    </row>
    <row r="320" spans="1:1" ht="15" x14ac:dyDescent="0.25">
      <c r="A320" s="7">
        <f>Zakljucne!E328</f>
        <v>0</v>
      </c>
    </row>
    <row r="321" spans="1:1" ht="15" x14ac:dyDescent="0.25">
      <c r="A321" s="7">
        <f>Zakljucne!E329</f>
        <v>0</v>
      </c>
    </row>
    <row r="322" spans="1:1" ht="15" x14ac:dyDescent="0.25">
      <c r="A322" s="7">
        <f>Zakljucne!E330</f>
        <v>0</v>
      </c>
    </row>
    <row r="323" spans="1:1" ht="15" x14ac:dyDescent="0.25">
      <c r="A323" s="7">
        <f>Zakljucne!E331</f>
        <v>0</v>
      </c>
    </row>
    <row r="324" spans="1:1" ht="15" x14ac:dyDescent="0.25">
      <c r="A324" s="7">
        <f>Zakljucne!E332</f>
        <v>0</v>
      </c>
    </row>
    <row r="325" spans="1:1" ht="15" x14ac:dyDescent="0.25">
      <c r="A325" s="7">
        <f>Zakljucne!E333</f>
        <v>0</v>
      </c>
    </row>
    <row r="326" spans="1:1" ht="15" x14ac:dyDescent="0.25">
      <c r="A326" s="7">
        <f>Zakljucne!E334</f>
        <v>0</v>
      </c>
    </row>
    <row r="327" spans="1:1" ht="15" x14ac:dyDescent="0.25">
      <c r="A327" s="7">
        <f>Zakljucne!E335</f>
        <v>0</v>
      </c>
    </row>
    <row r="328" spans="1:1" ht="15" x14ac:dyDescent="0.25">
      <c r="A328" s="7">
        <f>Zakljucne!E336</f>
        <v>0</v>
      </c>
    </row>
    <row r="329" spans="1:1" ht="15" x14ac:dyDescent="0.25">
      <c r="A329" s="7">
        <f>Zakljucne!E337</f>
        <v>0</v>
      </c>
    </row>
    <row r="330" spans="1:1" ht="15" x14ac:dyDescent="0.25">
      <c r="A330" s="7">
        <f>Zakljucne!E338</f>
        <v>0</v>
      </c>
    </row>
    <row r="331" spans="1:1" ht="15" x14ac:dyDescent="0.25">
      <c r="A331" s="7">
        <f>Zakljucne!E339</f>
        <v>0</v>
      </c>
    </row>
    <row r="332" spans="1:1" ht="15" x14ac:dyDescent="0.25">
      <c r="A332" s="7">
        <f>Zakljucne!E340</f>
        <v>0</v>
      </c>
    </row>
    <row r="333" spans="1:1" ht="15" x14ac:dyDescent="0.25">
      <c r="A333" s="7">
        <f>Zakljucne!E341</f>
        <v>0</v>
      </c>
    </row>
    <row r="334" spans="1:1" ht="15" x14ac:dyDescent="0.25">
      <c r="A334" s="7">
        <f>Zakljucne!E342</f>
        <v>0</v>
      </c>
    </row>
    <row r="335" spans="1:1" ht="15" x14ac:dyDescent="0.25">
      <c r="A335" s="7">
        <f>Zakljucne!E343</f>
        <v>0</v>
      </c>
    </row>
    <row r="336" spans="1:1" ht="15" x14ac:dyDescent="0.25">
      <c r="A336" s="7">
        <f>Zakljucne!E344</f>
        <v>0</v>
      </c>
    </row>
    <row r="337" spans="1:1" ht="15" x14ac:dyDescent="0.25">
      <c r="A337" s="7">
        <f>Zakljucne!E345</f>
        <v>0</v>
      </c>
    </row>
    <row r="338" spans="1:1" ht="15" x14ac:dyDescent="0.25">
      <c r="A338" s="7">
        <f>Zakljucne!E346</f>
        <v>0</v>
      </c>
    </row>
    <row r="339" spans="1:1" ht="15" x14ac:dyDescent="0.25">
      <c r="A339" s="7">
        <f>Zakljucne!E347</f>
        <v>0</v>
      </c>
    </row>
    <row r="340" spans="1:1" ht="15" x14ac:dyDescent="0.25">
      <c r="A340" s="7">
        <f>Zakljucne!E348</f>
        <v>0</v>
      </c>
    </row>
    <row r="341" spans="1:1" ht="15" x14ac:dyDescent="0.25">
      <c r="A341" s="7">
        <f>Zakljucne!E349</f>
        <v>0</v>
      </c>
    </row>
    <row r="342" spans="1:1" ht="15" x14ac:dyDescent="0.25">
      <c r="A342" s="7">
        <f>Zakljucne!E350</f>
        <v>0</v>
      </c>
    </row>
    <row r="343" spans="1:1" ht="15" x14ac:dyDescent="0.25">
      <c r="A343" s="7">
        <f>Zakljucne!E351</f>
        <v>0</v>
      </c>
    </row>
    <row r="344" spans="1:1" ht="15" x14ac:dyDescent="0.25">
      <c r="A344" s="7">
        <f>Zakljucne!E352</f>
        <v>0</v>
      </c>
    </row>
    <row r="345" spans="1:1" ht="15" x14ac:dyDescent="0.25">
      <c r="A345" s="7">
        <f>Zakljucne!E353</f>
        <v>0</v>
      </c>
    </row>
    <row r="346" spans="1:1" ht="15" x14ac:dyDescent="0.25">
      <c r="A346" s="7">
        <f>Zakljucne!E354</f>
        <v>0</v>
      </c>
    </row>
    <row r="347" spans="1:1" ht="15" x14ac:dyDescent="0.25">
      <c r="A347" s="7">
        <f>Zakljucne!E355</f>
        <v>0</v>
      </c>
    </row>
    <row r="348" spans="1:1" ht="15" x14ac:dyDescent="0.25">
      <c r="A348" s="7">
        <f>Zakljucne!E356</f>
        <v>0</v>
      </c>
    </row>
    <row r="349" spans="1:1" ht="15" x14ac:dyDescent="0.25">
      <c r="A349" s="7">
        <f>Zakljucne!E357</f>
        <v>0</v>
      </c>
    </row>
    <row r="350" spans="1:1" ht="15" x14ac:dyDescent="0.25">
      <c r="A350" s="7">
        <f>Zakljucne!E358</f>
        <v>0</v>
      </c>
    </row>
    <row r="351" spans="1:1" ht="15" x14ac:dyDescent="0.25">
      <c r="A351" s="7">
        <f>Zakljucne!E359</f>
        <v>0</v>
      </c>
    </row>
    <row r="352" spans="1:1" ht="15" x14ac:dyDescent="0.25">
      <c r="A352" s="7">
        <f>Zakljucne!E360</f>
        <v>0</v>
      </c>
    </row>
    <row r="353" spans="1:1" ht="15" x14ac:dyDescent="0.25">
      <c r="A353" s="7">
        <f>Zakljucne!E361</f>
        <v>0</v>
      </c>
    </row>
    <row r="354" spans="1:1" ht="15" x14ac:dyDescent="0.25">
      <c r="A354" s="7">
        <f>Zakljucne!E362</f>
        <v>0</v>
      </c>
    </row>
    <row r="355" spans="1:1" ht="15" x14ac:dyDescent="0.25">
      <c r="A355" s="7">
        <f>Zakljucne!E363</f>
        <v>0</v>
      </c>
    </row>
    <row r="356" spans="1:1" ht="15" x14ac:dyDescent="0.25">
      <c r="A356" s="7">
        <f>Zakljucne!E364</f>
        <v>0</v>
      </c>
    </row>
    <row r="357" spans="1:1" ht="15" x14ac:dyDescent="0.25">
      <c r="A357" s="7">
        <f>Zakljucne!E365</f>
        <v>0</v>
      </c>
    </row>
    <row r="358" spans="1:1" ht="15" x14ac:dyDescent="0.25">
      <c r="A358" s="7">
        <f>Zakljucne!E366</f>
        <v>0</v>
      </c>
    </row>
    <row r="359" spans="1:1" ht="15" x14ac:dyDescent="0.25">
      <c r="A359" s="7">
        <f>Zakljucne!E367</f>
        <v>0</v>
      </c>
    </row>
    <row r="360" spans="1:1" ht="15" x14ac:dyDescent="0.25">
      <c r="A360" s="7">
        <f>Zakljucne!E368</f>
        <v>0</v>
      </c>
    </row>
    <row r="361" spans="1:1" ht="15" x14ac:dyDescent="0.25">
      <c r="A361" s="7">
        <f>Zakljucne!E369</f>
        <v>0</v>
      </c>
    </row>
    <row r="362" spans="1:1" ht="15" x14ac:dyDescent="0.25">
      <c r="A362" s="7">
        <f>Zakljucne!E370</f>
        <v>0</v>
      </c>
    </row>
    <row r="363" spans="1:1" ht="15" x14ac:dyDescent="0.25">
      <c r="A363" s="7">
        <f>Zakljucne!E371</f>
        <v>0</v>
      </c>
    </row>
    <row r="364" spans="1:1" ht="15" x14ac:dyDescent="0.25">
      <c r="A364" s="7">
        <f>Zakljucne!E372</f>
        <v>0</v>
      </c>
    </row>
    <row r="365" spans="1:1" ht="15" x14ac:dyDescent="0.25">
      <c r="A365" s="7">
        <f>Zakljucne!E373</f>
        <v>0</v>
      </c>
    </row>
    <row r="366" spans="1:1" ht="15" x14ac:dyDescent="0.25">
      <c r="A366" s="7">
        <f>Zakljucne!E374</f>
        <v>0</v>
      </c>
    </row>
    <row r="367" spans="1:1" ht="15" x14ac:dyDescent="0.25">
      <c r="A367" s="7">
        <f>Zakljucne!E375</f>
        <v>0</v>
      </c>
    </row>
    <row r="368" spans="1:1" ht="15" x14ac:dyDescent="0.25">
      <c r="A368" s="7">
        <f>Zakljucne!E376</f>
        <v>0</v>
      </c>
    </row>
    <row r="369" spans="1:1" ht="15" x14ac:dyDescent="0.25">
      <c r="A369" s="7">
        <f>Zakljucne!E377</f>
        <v>0</v>
      </c>
    </row>
    <row r="370" spans="1:1" ht="15" x14ac:dyDescent="0.25">
      <c r="A370" s="7">
        <f>Zakljucne!E378</f>
        <v>0</v>
      </c>
    </row>
    <row r="371" spans="1:1" ht="15" x14ac:dyDescent="0.25">
      <c r="A371" s="7">
        <f>Zakljucne!E379</f>
        <v>0</v>
      </c>
    </row>
    <row r="372" spans="1:1" ht="15" x14ac:dyDescent="0.25">
      <c r="A372" s="7">
        <f>Zakljucne!E380</f>
        <v>0</v>
      </c>
    </row>
    <row r="373" spans="1:1" ht="15" x14ac:dyDescent="0.25">
      <c r="A373" s="7">
        <f>Zakljucne!E381</f>
        <v>0</v>
      </c>
    </row>
    <row r="374" spans="1:1" ht="15" x14ac:dyDescent="0.25">
      <c r="A374" s="7">
        <f>Zakljucne!E382</f>
        <v>0</v>
      </c>
    </row>
    <row r="375" spans="1:1" ht="15" x14ac:dyDescent="0.25">
      <c r="A375" s="7">
        <f>Zakljucne!E383</f>
        <v>0</v>
      </c>
    </row>
    <row r="376" spans="1:1" ht="15" x14ac:dyDescent="0.25">
      <c r="A376" s="7">
        <f>Zakljucne!E384</f>
        <v>0</v>
      </c>
    </row>
    <row r="377" spans="1:1" ht="15" x14ac:dyDescent="0.25">
      <c r="A377" s="7">
        <f>Zakljucne!E385</f>
        <v>0</v>
      </c>
    </row>
    <row r="378" spans="1:1" ht="15" x14ac:dyDescent="0.25">
      <c r="A378" s="7">
        <f>Zakljucne!E386</f>
        <v>0</v>
      </c>
    </row>
    <row r="379" spans="1:1" ht="15" x14ac:dyDescent="0.25">
      <c r="A379" s="7">
        <f>Zakljucne!E387</f>
        <v>0</v>
      </c>
    </row>
    <row r="380" spans="1:1" ht="15" x14ac:dyDescent="0.25">
      <c r="A380" s="7">
        <f>Zakljucne!E388</f>
        <v>0</v>
      </c>
    </row>
    <row r="381" spans="1:1" ht="15" x14ac:dyDescent="0.25">
      <c r="A381" s="7">
        <f>Zakljucne!E389</f>
        <v>0</v>
      </c>
    </row>
    <row r="382" spans="1:1" ht="15" x14ac:dyDescent="0.25">
      <c r="A382" s="7">
        <f>Zakljucne!E390</f>
        <v>0</v>
      </c>
    </row>
    <row r="383" spans="1:1" ht="15" x14ac:dyDescent="0.25">
      <c r="A383" s="7">
        <f>Zakljucne!E391</f>
        <v>0</v>
      </c>
    </row>
    <row r="384" spans="1:1" ht="15" x14ac:dyDescent="0.25">
      <c r="A384" s="7">
        <f>Zakljucne!E392</f>
        <v>0</v>
      </c>
    </row>
    <row r="385" spans="1:1" ht="15" x14ac:dyDescent="0.25">
      <c r="A385" s="7">
        <f>Zakljucne!E393</f>
        <v>0</v>
      </c>
    </row>
    <row r="386" spans="1:1" ht="15" x14ac:dyDescent="0.25">
      <c r="A386" s="7">
        <f>Zakljucne!E394</f>
        <v>0</v>
      </c>
    </row>
    <row r="387" spans="1:1" ht="15" x14ac:dyDescent="0.25">
      <c r="A387" s="7">
        <f>Zakljucne!E395</f>
        <v>0</v>
      </c>
    </row>
    <row r="388" spans="1:1" ht="15" x14ac:dyDescent="0.25">
      <c r="A388" s="7">
        <f>Zakljucne!E396</f>
        <v>0</v>
      </c>
    </row>
    <row r="389" spans="1:1" ht="15" x14ac:dyDescent="0.25">
      <c r="A389" s="7">
        <f>Zakljucne!E397</f>
        <v>0</v>
      </c>
    </row>
    <row r="390" spans="1:1" ht="15" x14ac:dyDescent="0.25">
      <c r="A390" s="7">
        <f>Zakljucne!E398</f>
        <v>0</v>
      </c>
    </row>
    <row r="391" spans="1:1" ht="15" x14ac:dyDescent="0.25">
      <c r="A391" s="7">
        <f>Zakljucne!E399</f>
        <v>0</v>
      </c>
    </row>
    <row r="392" spans="1:1" ht="15" x14ac:dyDescent="0.25">
      <c r="A392" s="7">
        <f>Zakljucne!E400</f>
        <v>0</v>
      </c>
    </row>
    <row r="393" spans="1:1" ht="15" x14ac:dyDescent="0.25">
      <c r="A393" s="7">
        <f>Zakljucne!E401</f>
        <v>0</v>
      </c>
    </row>
    <row r="394" spans="1:1" ht="15" x14ac:dyDescent="0.25">
      <c r="A394" s="7">
        <f>Zakljucne!E402</f>
        <v>0</v>
      </c>
    </row>
    <row r="395" spans="1:1" ht="15" x14ac:dyDescent="0.25">
      <c r="A395" s="7">
        <f>Zakljucne!E403</f>
        <v>0</v>
      </c>
    </row>
    <row r="396" spans="1:1" ht="15" x14ac:dyDescent="0.25">
      <c r="A396" s="7">
        <f>Zakljucne!E404</f>
        <v>0</v>
      </c>
    </row>
    <row r="397" spans="1:1" ht="15" x14ac:dyDescent="0.25">
      <c r="A397" s="7">
        <f>Zakljucne!E405</f>
        <v>0</v>
      </c>
    </row>
    <row r="398" spans="1:1" ht="15" x14ac:dyDescent="0.25">
      <c r="A398" s="7">
        <f>Zakljucne!E406</f>
        <v>0</v>
      </c>
    </row>
    <row r="399" spans="1:1" ht="15" x14ac:dyDescent="0.25">
      <c r="A399" s="7">
        <f>Zakljucne!E407</f>
        <v>0</v>
      </c>
    </row>
    <row r="400" spans="1:1" ht="15" x14ac:dyDescent="0.25">
      <c r="A400" s="7">
        <f>Zakljucne!E408</f>
        <v>0</v>
      </c>
    </row>
    <row r="401" spans="1:1" ht="15" x14ac:dyDescent="0.25">
      <c r="A401" s="7">
        <f>Zakljucne!E409</f>
        <v>0</v>
      </c>
    </row>
    <row r="402" spans="1:1" ht="15" x14ac:dyDescent="0.25">
      <c r="A402" s="7">
        <f>Zakljucne!E410</f>
        <v>0</v>
      </c>
    </row>
    <row r="403" spans="1:1" ht="15" x14ac:dyDescent="0.25">
      <c r="A403" s="7">
        <f>Zakljucne!E411</f>
        <v>0</v>
      </c>
    </row>
    <row r="404" spans="1:1" ht="15" x14ac:dyDescent="0.25">
      <c r="A404" s="7">
        <f>Zakljucne!E412</f>
        <v>0</v>
      </c>
    </row>
    <row r="405" spans="1:1" ht="15" x14ac:dyDescent="0.25">
      <c r="A405" s="7">
        <f>Zakljucne!E413</f>
        <v>0</v>
      </c>
    </row>
    <row r="406" spans="1:1" ht="15" x14ac:dyDescent="0.25">
      <c r="A406" s="7">
        <f>Zakljucne!E414</f>
        <v>0</v>
      </c>
    </row>
    <row r="407" spans="1:1" ht="15" x14ac:dyDescent="0.25">
      <c r="A407" s="7">
        <f>Zakljucne!E415</f>
        <v>0</v>
      </c>
    </row>
    <row r="408" spans="1:1" ht="15" x14ac:dyDescent="0.25">
      <c r="A408" s="7">
        <f>Zakljucne!E416</f>
        <v>0</v>
      </c>
    </row>
    <row r="409" spans="1:1" ht="15" x14ac:dyDescent="0.25">
      <c r="A409" s="7">
        <f>Zakljucne!E417</f>
        <v>0</v>
      </c>
    </row>
    <row r="410" spans="1:1" ht="15" x14ac:dyDescent="0.25">
      <c r="A410" s="7">
        <f>Zakljucne!E418</f>
        <v>0</v>
      </c>
    </row>
    <row r="411" spans="1:1" ht="15" x14ac:dyDescent="0.25">
      <c r="A411" s="7">
        <f>Zakljucne!E419</f>
        <v>0</v>
      </c>
    </row>
    <row r="412" spans="1:1" ht="15" x14ac:dyDescent="0.25">
      <c r="A412" s="7">
        <f>Zakljucne!E420</f>
        <v>0</v>
      </c>
    </row>
    <row r="413" spans="1:1" ht="15" x14ac:dyDescent="0.25">
      <c r="A413" s="7">
        <f>Zakljucne!E421</f>
        <v>0</v>
      </c>
    </row>
    <row r="414" spans="1:1" ht="15" x14ac:dyDescent="0.25">
      <c r="A414" s="7">
        <f>Zakljucne!E422</f>
        <v>0</v>
      </c>
    </row>
    <row r="415" spans="1:1" ht="15" x14ac:dyDescent="0.25">
      <c r="A415" s="7">
        <f>Zakljucne!E423</f>
        <v>0</v>
      </c>
    </row>
    <row r="416" spans="1:1" ht="15" x14ac:dyDescent="0.25">
      <c r="A416" s="7">
        <f>Zakljucne!E424</f>
        <v>0</v>
      </c>
    </row>
    <row r="417" spans="1:1" ht="15" x14ac:dyDescent="0.25">
      <c r="A417" s="7">
        <f>Zakljucne!E425</f>
        <v>0</v>
      </c>
    </row>
    <row r="418" spans="1:1" ht="15" x14ac:dyDescent="0.25">
      <c r="A418" s="7">
        <f>Zakljucne!E426</f>
        <v>0</v>
      </c>
    </row>
    <row r="419" spans="1:1" ht="15" x14ac:dyDescent="0.25">
      <c r="A419" s="7">
        <f>Zakljucne!E427</f>
        <v>0</v>
      </c>
    </row>
    <row r="420" spans="1:1" ht="15" x14ac:dyDescent="0.25">
      <c r="A420" s="7">
        <f>Zakljucne!E428</f>
        <v>0</v>
      </c>
    </row>
    <row r="421" spans="1:1" ht="15" x14ac:dyDescent="0.25">
      <c r="A421" s="7">
        <f>Zakljucne!E429</f>
        <v>0</v>
      </c>
    </row>
    <row r="422" spans="1:1" ht="15" x14ac:dyDescent="0.25">
      <c r="A422" s="7">
        <f>Zakljucne!E430</f>
        <v>0</v>
      </c>
    </row>
    <row r="423" spans="1:1" ht="15" x14ac:dyDescent="0.25">
      <c r="A423" s="7">
        <f>Zakljucne!E431</f>
        <v>0</v>
      </c>
    </row>
    <row r="424" spans="1:1" ht="15" x14ac:dyDescent="0.25">
      <c r="A424" s="7">
        <f>Zakljucne!E432</f>
        <v>0</v>
      </c>
    </row>
    <row r="425" spans="1:1" ht="15" x14ac:dyDescent="0.25">
      <c r="A425" s="7">
        <f>Zakljucne!E433</f>
        <v>0</v>
      </c>
    </row>
    <row r="426" spans="1:1" ht="15" x14ac:dyDescent="0.25">
      <c r="A426" s="7">
        <f>Zakljucne!E434</f>
        <v>0</v>
      </c>
    </row>
    <row r="427" spans="1:1" ht="15" x14ac:dyDescent="0.25">
      <c r="A427" s="7">
        <f>Zakljucne!E435</f>
        <v>0</v>
      </c>
    </row>
    <row r="428" spans="1:1" ht="15" x14ac:dyDescent="0.25">
      <c r="A428" s="7">
        <f>Zakljucne!E436</f>
        <v>0</v>
      </c>
    </row>
    <row r="429" spans="1:1" ht="15" x14ac:dyDescent="0.25">
      <c r="A429" s="7">
        <f>Zakljucne!E437</f>
        <v>0</v>
      </c>
    </row>
    <row r="430" spans="1:1" ht="15" x14ac:dyDescent="0.25">
      <c r="A430" s="7">
        <f>Zakljucne!E438</f>
        <v>0</v>
      </c>
    </row>
    <row r="431" spans="1:1" ht="15" x14ac:dyDescent="0.25">
      <c r="A431" s="7">
        <f>Zakljucne!E439</f>
        <v>0</v>
      </c>
    </row>
    <row r="432" spans="1:1" ht="15" x14ac:dyDescent="0.25">
      <c r="A432" s="7">
        <f>Zakljucne!E440</f>
        <v>0</v>
      </c>
    </row>
    <row r="433" spans="1:1" ht="15" x14ac:dyDescent="0.25">
      <c r="A433" s="7">
        <f>Zakljucne!E441</f>
        <v>0</v>
      </c>
    </row>
    <row r="434" spans="1:1" ht="15" x14ac:dyDescent="0.25">
      <c r="A434" s="7">
        <f>Zakljucne!E442</f>
        <v>0</v>
      </c>
    </row>
    <row r="435" spans="1:1" ht="15" x14ac:dyDescent="0.25">
      <c r="A435" s="7">
        <f>Zakljucne!E443</f>
        <v>0</v>
      </c>
    </row>
    <row r="436" spans="1:1" ht="15" x14ac:dyDescent="0.25">
      <c r="A436" s="7">
        <f>Zakljucne!E444</f>
        <v>0</v>
      </c>
    </row>
    <row r="437" spans="1:1" ht="15" x14ac:dyDescent="0.25">
      <c r="A437" s="7">
        <f>Zakljucne!E445</f>
        <v>0</v>
      </c>
    </row>
    <row r="438" spans="1:1" ht="15" x14ac:dyDescent="0.25">
      <c r="A438" s="7">
        <f>Zakljucne!E446</f>
        <v>0</v>
      </c>
    </row>
    <row r="439" spans="1:1" ht="15" x14ac:dyDescent="0.25">
      <c r="A439" s="7">
        <f>Zakljucne!E447</f>
        <v>0</v>
      </c>
    </row>
    <row r="440" spans="1:1" ht="15" x14ac:dyDescent="0.25">
      <c r="A440" s="7">
        <f>Zakljucne!E448</f>
        <v>0</v>
      </c>
    </row>
    <row r="441" spans="1:1" ht="15" x14ac:dyDescent="0.25">
      <c r="A441" s="7">
        <f>Zakljucne!E449</f>
        <v>0</v>
      </c>
    </row>
    <row r="442" spans="1:1" ht="15" x14ac:dyDescent="0.25">
      <c r="A442" s="7">
        <f>Zakljucne!E450</f>
        <v>0</v>
      </c>
    </row>
    <row r="443" spans="1:1" ht="15" x14ac:dyDescent="0.25">
      <c r="A443" s="7">
        <f>Zakljucne!E451</f>
        <v>0</v>
      </c>
    </row>
    <row r="444" spans="1:1" ht="15" x14ac:dyDescent="0.25">
      <c r="A444" s="7">
        <f>Zakljucne!E452</f>
        <v>0</v>
      </c>
    </row>
    <row r="445" spans="1:1" ht="15" x14ac:dyDescent="0.25">
      <c r="A445" s="7">
        <f>Zakljucne!E453</f>
        <v>0</v>
      </c>
    </row>
    <row r="446" spans="1:1" ht="15" x14ac:dyDescent="0.25">
      <c r="A446" s="7">
        <f>Zakljucne!E454</f>
        <v>0</v>
      </c>
    </row>
    <row r="447" spans="1:1" ht="15" x14ac:dyDescent="0.25">
      <c r="A447" s="7">
        <f>Zakljucne!E455</f>
        <v>0</v>
      </c>
    </row>
    <row r="448" spans="1:1" ht="15" x14ac:dyDescent="0.25">
      <c r="A448" s="7">
        <f>Zakljucne!E456</f>
        <v>0</v>
      </c>
    </row>
    <row r="449" spans="1:1" ht="15" x14ac:dyDescent="0.25">
      <c r="A449" s="7">
        <f>Zakljucne!E457</f>
        <v>0</v>
      </c>
    </row>
    <row r="450" spans="1:1" ht="15" x14ac:dyDescent="0.25">
      <c r="A450" s="7">
        <f>Zakljucne!E458</f>
        <v>0</v>
      </c>
    </row>
    <row r="451" spans="1:1" ht="15" x14ac:dyDescent="0.25">
      <c r="A451" s="7">
        <f>Zakljucne!E459</f>
        <v>0</v>
      </c>
    </row>
    <row r="452" spans="1:1" ht="15" x14ac:dyDescent="0.25">
      <c r="A452" s="7">
        <f>Zakljucne!E460</f>
        <v>0</v>
      </c>
    </row>
    <row r="453" spans="1:1" ht="15" x14ac:dyDescent="0.25">
      <c r="A453" s="7">
        <f>Zakljucne!E461</f>
        <v>0</v>
      </c>
    </row>
    <row r="454" spans="1:1" ht="15" x14ac:dyDescent="0.25">
      <c r="A454" s="7">
        <f>Zakljucne!E462</f>
        <v>0</v>
      </c>
    </row>
    <row r="455" spans="1:1" ht="15" x14ac:dyDescent="0.25">
      <c r="A455" s="7">
        <f>Zakljucne!E463</f>
        <v>0</v>
      </c>
    </row>
    <row r="456" spans="1:1" ht="15" x14ac:dyDescent="0.25">
      <c r="A456" s="7">
        <f>Zakljucne!E464</f>
        <v>0</v>
      </c>
    </row>
    <row r="457" spans="1:1" ht="15" x14ac:dyDescent="0.25">
      <c r="A457" s="7">
        <f>Zakljucne!E465</f>
        <v>0</v>
      </c>
    </row>
    <row r="458" spans="1:1" ht="15" x14ac:dyDescent="0.25">
      <c r="A458" s="7">
        <f>Zakljucne!E466</f>
        <v>0</v>
      </c>
    </row>
    <row r="459" spans="1:1" ht="15" x14ac:dyDescent="0.25">
      <c r="A459" s="7">
        <f>Zakljucne!E467</f>
        <v>0</v>
      </c>
    </row>
    <row r="460" spans="1:1" ht="15" x14ac:dyDescent="0.25">
      <c r="A460" s="7">
        <f>Zakljucne!E468</f>
        <v>0</v>
      </c>
    </row>
    <row r="461" spans="1:1" ht="15" x14ac:dyDescent="0.25">
      <c r="A461" s="7">
        <f>Zakljucne!E469</f>
        <v>0</v>
      </c>
    </row>
    <row r="462" spans="1:1" ht="15" x14ac:dyDescent="0.25">
      <c r="A462" s="7">
        <f>Zakljucne!E470</f>
        <v>0</v>
      </c>
    </row>
    <row r="463" spans="1:1" ht="15" x14ac:dyDescent="0.25">
      <c r="A463" s="7">
        <f>Zakljucne!E471</f>
        <v>0</v>
      </c>
    </row>
    <row r="464" spans="1:1" ht="15" x14ac:dyDescent="0.25">
      <c r="A464" s="7">
        <f>Zakljucne!E472</f>
        <v>0</v>
      </c>
    </row>
    <row r="465" spans="1:1" ht="15" x14ac:dyDescent="0.25">
      <c r="A465" s="7">
        <f>Zakljucne!E473</f>
        <v>0</v>
      </c>
    </row>
    <row r="466" spans="1:1" ht="15" x14ac:dyDescent="0.25">
      <c r="A466" s="7">
        <f>Zakljucne!E474</f>
        <v>0</v>
      </c>
    </row>
    <row r="467" spans="1:1" ht="15" x14ac:dyDescent="0.25">
      <c r="A467" s="7">
        <f>Zakljucne!E475</f>
        <v>0</v>
      </c>
    </row>
    <row r="468" spans="1:1" ht="15" x14ac:dyDescent="0.25">
      <c r="A468" s="7">
        <f>Zakljucne!E476</f>
        <v>0</v>
      </c>
    </row>
    <row r="469" spans="1:1" ht="15" x14ac:dyDescent="0.25">
      <c r="A469" s="7">
        <f>Zakljucne!E477</f>
        <v>0</v>
      </c>
    </row>
    <row r="470" spans="1:1" ht="15" x14ac:dyDescent="0.25">
      <c r="A470" s="7">
        <f>Zakljucne!E478</f>
        <v>0</v>
      </c>
    </row>
    <row r="471" spans="1:1" ht="15" x14ac:dyDescent="0.25">
      <c r="A471" s="7">
        <f>Zakljucne!E479</f>
        <v>0</v>
      </c>
    </row>
    <row r="472" spans="1:1" ht="15" x14ac:dyDescent="0.25">
      <c r="A472" s="7">
        <f>Zakljucne!E480</f>
        <v>0</v>
      </c>
    </row>
    <row r="473" spans="1:1" ht="15" x14ac:dyDescent="0.25">
      <c r="A473" s="7">
        <f>Zakljucne!E481</f>
        <v>0</v>
      </c>
    </row>
    <row r="474" spans="1:1" ht="15" x14ac:dyDescent="0.25">
      <c r="A474" s="7">
        <f>Zakljucne!E482</f>
        <v>0</v>
      </c>
    </row>
    <row r="475" spans="1:1" ht="15" x14ac:dyDescent="0.25">
      <c r="A475" s="7">
        <f>Zakljucne!E483</f>
        <v>0</v>
      </c>
    </row>
    <row r="476" spans="1:1" ht="15" x14ac:dyDescent="0.25">
      <c r="A476" s="7">
        <f>Zakljucne!E484</f>
        <v>0</v>
      </c>
    </row>
    <row r="477" spans="1:1" ht="15" x14ac:dyDescent="0.25">
      <c r="A477" s="7">
        <f>Zakljucne!E485</f>
        <v>0</v>
      </c>
    </row>
    <row r="478" spans="1:1" ht="15" x14ac:dyDescent="0.25">
      <c r="A478" s="7">
        <f>Zakljucne!E486</f>
        <v>0</v>
      </c>
    </row>
    <row r="479" spans="1:1" ht="15" x14ac:dyDescent="0.25">
      <c r="A479" s="7">
        <f>Zakljucne!E487</f>
        <v>0</v>
      </c>
    </row>
    <row r="480" spans="1:1" ht="15" x14ac:dyDescent="0.25">
      <c r="A480" s="7">
        <f>Zakljucne!E488</f>
        <v>0</v>
      </c>
    </row>
    <row r="481" spans="1:1" ht="15" x14ac:dyDescent="0.25">
      <c r="A481" s="7">
        <f>Zakljucne!E489</f>
        <v>0</v>
      </c>
    </row>
    <row r="482" spans="1:1" ht="15" x14ac:dyDescent="0.25">
      <c r="A482" s="7">
        <f>Zakljucne!E490</f>
        <v>0</v>
      </c>
    </row>
    <row r="483" spans="1:1" ht="15" x14ac:dyDescent="0.25">
      <c r="A483" s="7">
        <f>Zakljucne!E491</f>
        <v>0</v>
      </c>
    </row>
    <row r="484" spans="1:1" ht="15" x14ac:dyDescent="0.25">
      <c r="A484" s="7">
        <f>Zakljucne!E492</f>
        <v>0</v>
      </c>
    </row>
    <row r="485" spans="1:1" ht="15" x14ac:dyDescent="0.25">
      <c r="A485" s="7">
        <f>Zakljucne!E493</f>
        <v>0</v>
      </c>
    </row>
    <row r="486" spans="1:1" ht="15" x14ac:dyDescent="0.25">
      <c r="A486" s="7">
        <f>Zakljucne!E494</f>
        <v>0</v>
      </c>
    </row>
    <row r="487" spans="1:1" ht="15" x14ac:dyDescent="0.25">
      <c r="A487" s="7">
        <f>Zakljucne!E495</f>
        <v>0</v>
      </c>
    </row>
    <row r="488" spans="1:1" ht="15" x14ac:dyDescent="0.25">
      <c r="A488" s="7">
        <f>Zakljucne!E496</f>
        <v>0</v>
      </c>
    </row>
    <row r="489" spans="1:1" ht="15" x14ac:dyDescent="0.25">
      <c r="A489" s="7">
        <f>Zakljucne!E497</f>
        <v>0</v>
      </c>
    </row>
    <row r="490" spans="1:1" ht="15" x14ac:dyDescent="0.25">
      <c r="A490" s="7">
        <f>Zakljucne!E498</f>
        <v>0</v>
      </c>
    </row>
    <row r="491" spans="1:1" ht="15" x14ac:dyDescent="0.25">
      <c r="A491" s="7">
        <f>Zakljucne!E499</f>
        <v>0</v>
      </c>
    </row>
    <row r="492" spans="1:1" ht="15" x14ac:dyDescent="0.25">
      <c r="A492" s="7">
        <f>Zakljucne!E500</f>
        <v>0</v>
      </c>
    </row>
    <row r="493" spans="1:1" ht="15" x14ac:dyDescent="0.25">
      <c r="A493" s="7">
        <f>Zakljucne!E501</f>
        <v>0</v>
      </c>
    </row>
    <row r="494" spans="1:1" ht="15" x14ac:dyDescent="0.25">
      <c r="A494" s="7">
        <f>Zakljucne!E502</f>
        <v>0</v>
      </c>
    </row>
    <row r="495" spans="1:1" ht="15" x14ac:dyDescent="0.25">
      <c r="A495" s="7">
        <f>Zakljucne!E503</f>
        <v>0</v>
      </c>
    </row>
    <row r="496" spans="1:1" ht="15" x14ac:dyDescent="0.25">
      <c r="A496" s="7">
        <f>Zakljucne!E504</f>
        <v>0</v>
      </c>
    </row>
    <row r="497" spans="1:1" ht="15" x14ac:dyDescent="0.25">
      <c r="A497" s="7">
        <f>Zakljucne!E505</f>
        <v>0</v>
      </c>
    </row>
    <row r="498" spans="1:1" ht="15" x14ac:dyDescent="0.25">
      <c r="A498" s="7">
        <f>Zakljucne!E506</f>
        <v>0</v>
      </c>
    </row>
    <row r="499" spans="1:1" ht="15" x14ac:dyDescent="0.25">
      <c r="A499" s="7">
        <f>Zakljucne!E507</f>
        <v>0</v>
      </c>
    </row>
    <row r="500" spans="1:1" ht="15" x14ac:dyDescent="0.25">
      <c r="A500" s="7">
        <f>Zakljucne!E508</f>
        <v>0</v>
      </c>
    </row>
    <row r="501" spans="1:1" ht="15" x14ac:dyDescent="0.25">
      <c r="A501" s="7">
        <f>Zakljucne!E509</f>
        <v>0</v>
      </c>
    </row>
    <row r="502" spans="1:1" ht="15" x14ac:dyDescent="0.25">
      <c r="A502" s="7">
        <f>Zakljucne!E510</f>
        <v>0</v>
      </c>
    </row>
    <row r="503" spans="1:1" ht="15" x14ac:dyDescent="0.25">
      <c r="A503" s="7">
        <f>Zakljucne!E511</f>
        <v>0</v>
      </c>
    </row>
    <row r="504" spans="1:1" ht="15" x14ac:dyDescent="0.25">
      <c r="A504" s="7">
        <f>Zakljucne!E512</f>
        <v>0</v>
      </c>
    </row>
    <row r="505" spans="1:1" ht="15" x14ac:dyDescent="0.25">
      <c r="A505" s="7">
        <f>Zakljucne!E513</f>
        <v>0</v>
      </c>
    </row>
    <row r="506" spans="1:1" ht="15" x14ac:dyDescent="0.25">
      <c r="A506" s="7">
        <f>Zakljucne!E514</f>
        <v>0</v>
      </c>
    </row>
    <row r="507" spans="1:1" ht="15" x14ac:dyDescent="0.25">
      <c r="A507" s="7">
        <f>Zakljucne!E515</f>
        <v>0</v>
      </c>
    </row>
    <row r="508" spans="1:1" ht="15" x14ac:dyDescent="0.25">
      <c r="A508" s="7">
        <f>Zakljucne!E516</f>
        <v>0</v>
      </c>
    </row>
    <row r="509" spans="1:1" ht="15" x14ac:dyDescent="0.25">
      <c r="A509" s="7">
        <f>Zakljucne!E517</f>
        <v>0</v>
      </c>
    </row>
    <row r="510" spans="1:1" ht="15" x14ac:dyDescent="0.25">
      <c r="A510" s="7">
        <f>Zakljucne!E518</f>
        <v>0</v>
      </c>
    </row>
    <row r="511" spans="1:1" ht="15" x14ac:dyDescent="0.25">
      <c r="A511" s="7">
        <f>Zakljucne!E519</f>
        <v>0</v>
      </c>
    </row>
    <row r="512" spans="1:1" ht="15" x14ac:dyDescent="0.25">
      <c r="A512" s="7">
        <f>Zakljucne!E520</f>
        <v>0</v>
      </c>
    </row>
    <row r="513" spans="1:1" ht="15" x14ac:dyDescent="0.25">
      <c r="A513" s="7">
        <f>Zakljucne!E521</f>
        <v>0</v>
      </c>
    </row>
    <row r="514" spans="1:1" ht="15" x14ac:dyDescent="0.25">
      <c r="A514" s="7">
        <f>Zakljucne!E522</f>
        <v>0</v>
      </c>
    </row>
    <row r="515" spans="1:1" ht="15" x14ac:dyDescent="0.25">
      <c r="A515" s="7">
        <f>Zakljucne!E523</f>
        <v>0</v>
      </c>
    </row>
    <row r="516" spans="1:1" ht="15" x14ac:dyDescent="0.25">
      <c r="A516" s="7">
        <f>Zakljucne!E524</f>
        <v>0</v>
      </c>
    </row>
    <row r="517" spans="1:1" ht="15" x14ac:dyDescent="0.25">
      <c r="A517" s="7">
        <f>Zakljucne!E525</f>
        <v>0</v>
      </c>
    </row>
    <row r="518" spans="1:1" ht="15" x14ac:dyDescent="0.25">
      <c r="A518" s="7">
        <f>Zakljucne!E526</f>
        <v>0</v>
      </c>
    </row>
    <row r="519" spans="1:1" ht="15" x14ac:dyDescent="0.25">
      <c r="A519" s="7">
        <f>Zakljucne!E527</f>
        <v>0</v>
      </c>
    </row>
    <row r="520" spans="1:1" ht="15" x14ac:dyDescent="0.25">
      <c r="A520" s="7">
        <f>Zakljucne!E528</f>
        <v>0</v>
      </c>
    </row>
    <row r="521" spans="1:1" ht="15" x14ac:dyDescent="0.25">
      <c r="A521" s="7">
        <f>Zakljucne!E529</f>
        <v>0</v>
      </c>
    </row>
    <row r="522" spans="1:1" ht="15" x14ac:dyDescent="0.25">
      <c r="A522" s="7">
        <f>Zakljucne!E530</f>
        <v>0</v>
      </c>
    </row>
    <row r="523" spans="1:1" ht="15" x14ac:dyDescent="0.25">
      <c r="A523" s="7">
        <f>Zakljucne!E531</f>
        <v>0</v>
      </c>
    </row>
    <row r="524" spans="1:1" ht="15" x14ac:dyDescent="0.25">
      <c r="A524" s="7">
        <f>Zakljucne!E532</f>
        <v>0</v>
      </c>
    </row>
    <row r="525" spans="1:1" ht="15" x14ac:dyDescent="0.25">
      <c r="A525" s="7">
        <f>Zakljucne!E533</f>
        <v>0</v>
      </c>
    </row>
    <row r="526" spans="1:1" ht="15" x14ac:dyDescent="0.25">
      <c r="A526" s="7">
        <f>Zakljucne!E534</f>
        <v>0</v>
      </c>
    </row>
    <row r="527" spans="1:1" ht="15" x14ac:dyDescent="0.25">
      <c r="A527" s="7">
        <f>Zakljucne!E535</f>
        <v>0</v>
      </c>
    </row>
    <row r="528" spans="1:1" ht="15" x14ac:dyDescent="0.25">
      <c r="A528" s="7">
        <f>Zakljucne!E536</f>
        <v>0</v>
      </c>
    </row>
    <row r="529" spans="1:1" ht="15" x14ac:dyDescent="0.25">
      <c r="A529" s="7">
        <f>Zakljucne!E537</f>
        <v>0</v>
      </c>
    </row>
    <row r="530" spans="1:1" ht="15" x14ac:dyDescent="0.25">
      <c r="A530" s="7">
        <f>Zakljucne!E538</f>
        <v>0</v>
      </c>
    </row>
    <row r="531" spans="1:1" ht="15" x14ac:dyDescent="0.25">
      <c r="A531" s="7">
        <f>Zakljucne!E539</f>
        <v>0</v>
      </c>
    </row>
    <row r="532" spans="1:1" ht="15" x14ac:dyDescent="0.25">
      <c r="A532" s="7">
        <f>Zakljucne!E540</f>
        <v>0</v>
      </c>
    </row>
    <row r="533" spans="1:1" ht="15" x14ac:dyDescent="0.25">
      <c r="A533" s="7">
        <f>Zakljucne!E541</f>
        <v>0</v>
      </c>
    </row>
    <row r="534" spans="1:1" ht="15" x14ac:dyDescent="0.25">
      <c r="A534" s="7">
        <f>Zakljucne!E542</f>
        <v>0</v>
      </c>
    </row>
    <row r="535" spans="1:1" ht="15" x14ac:dyDescent="0.25">
      <c r="A535" s="7">
        <f>Zakljucne!E543</f>
        <v>0</v>
      </c>
    </row>
    <row r="536" spans="1:1" ht="15" x14ac:dyDescent="0.25">
      <c r="A536" s="7">
        <f>Zakljucne!E544</f>
        <v>0</v>
      </c>
    </row>
    <row r="537" spans="1:1" ht="15" x14ac:dyDescent="0.25">
      <c r="A537" s="7">
        <f>Zakljucne!E545</f>
        <v>0</v>
      </c>
    </row>
    <row r="538" spans="1:1" ht="15" x14ac:dyDescent="0.25">
      <c r="A538" s="7">
        <f>Zakljucne!E546</f>
        <v>0</v>
      </c>
    </row>
    <row r="539" spans="1:1" ht="15" x14ac:dyDescent="0.25">
      <c r="A539" s="7">
        <f>Zakljucne!E547</f>
        <v>0</v>
      </c>
    </row>
    <row r="540" spans="1:1" ht="15" x14ac:dyDescent="0.25">
      <c r="A540" s="7">
        <f>Zakljucne!E548</f>
        <v>0</v>
      </c>
    </row>
    <row r="541" spans="1:1" ht="15" x14ac:dyDescent="0.25">
      <c r="A541" s="7">
        <f>Zakljucne!E549</f>
        <v>0</v>
      </c>
    </row>
    <row r="542" spans="1:1" ht="15" x14ac:dyDescent="0.25">
      <c r="A542" s="7">
        <f>Zakljucne!E550</f>
        <v>0</v>
      </c>
    </row>
    <row r="543" spans="1:1" ht="15" x14ac:dyDescent="0.25">
      <c r="A543" s="7">
        <f>Zakljucne!E551</f>
        <v>0</v>
      </c>
    </row>
    <row r="544" spans="1:1" ht="15" x14ac:dyDescent="0.25">
      <c r="A544" s="7">
        <f>Zakljucne!E552</f>
        <v>0</v>
      </c>
    </row>
    <row r="545" spans="1:1" ht="15" x14ac:dyDescent="0.25">
      <c r="A545" s="7">
        <f>Zakljucne!E553</f>
        <v>0</v>
      </c>
    </row>
    <row r="546" spans="1:1" ht="15" x14ac:dyDescent="0.25">
      <c r="A546" s="7">
        <f>Zakljucne!E554</f>
        <v>0</v>
      </c>
    </row>
    <row r="547" spans="1:1" ht="15" x14ac:dyDescent="0.25">
      <c r="A547" s="7">
        <f>Zakljucne!E555</f>
        <v>0</v>
      </c>
    </row>
    <row r="548" spans="1:1" ht="15" x14ac:dyDescent="0.25">
      <c r="A548" s="7">
        <f>Zakljucne!E556</f>
        <v>0</v>
      </c>
    </row>
    <row r="549" spans="1:1" ht="15" x14ac:dyDescent="0.25">
      <c r="A549" s="7">
        <f>Zakljucne!E557</f>
        <v>0</v>
      </c>
    </row>
    <row r="550" spans="1:1" ht="15" x14ac:dyDescent="0.25">
      <c r="A550" s="7">
        <f>Zakljucne!E558</f>
        <v>0</v>
      </c>
    </row>
    <row r="551" spans="1:1" ht="15" x14ac:dyDescent="0.25">
      <c r="A551" s="7">
        <f>Zakljucne!E559</f>
        <v>0</v>
      </c>
    </row>
    <row r="552" spans="1:1" ht="15" x14ac:dyDescent="0.25">
      <c r="A552" s="7">
        <f>Zakljucne!E560</f>
        <v>0</v>
      </c>
    </row>
    <row r="553" spans="1:1" ht="15" x14ac:dyDescent="0.25">
      <c r="A553" s="7">
        <f>Zakljucne!E561</f>
        <v>0</v>
      </c>
    </row>
    <row r="554" spans="1:1" ht="15" x14ac:dyDescent="0.25">
      <c r="A554" s="7">
        <f>Zakljucne!E562</f>
        <v>0</v>
      </c>
    </row>
    <row r="555" spans="1:1" ht="15" x14ac:dyDescent="0.25">
      <c r="A555" s="7">
        <f>Zakljucne!E563</f>
        <v>0</v>
      </c>
    </row>
    <row r="556" spans="1:1" ht="15" x14ac:dyDescent="0.25">
      <c r="A556" s="7">
        <f>Zakljucne!E564</f>
        <v>0</v>
      </c>
    </row>
    <row r="557" spans="1:1" ht="15" x14ac:dyDescent="0.25">
      <c r="A557" s="7">
        <f>Zakljucne!E565</f>
        <v>0</v>
      </c>
    </row>
    <row r="558" spans="1:1" ht="15" x14ac:dyDescent="0.25">
      <c r="A558" s="7">
        <f>Zakljucne!E566</f>
        <v>0</v>
      </c>
    </row>
    <row r="559" spans="1:1" ht="15" x14ac:dyDescent="0.25">
      <c r="A559" s="7">
        <f>Zakljucne!E567</f>
        <v>0</v>
      </c>
    </row>
    <row r="560" spans="1:1" ht="15" x14ac:dyDescent="0.25">
      <c r="A560" s="7">
        <f>Zakljucne!E568</f>
        <v>0</v>
      </c>
    </row>
    <row r="561" spans="1:1" ht="15" x14ac:dyDescent="0.25">
      <c r="A561" s="7">
        <f>Zakljucne!E569</f>
        <v>0</v>
      </c>
    </row>
    <row r="562" spans="1:1" ht="15" x14ac:dyDescent="0.25">
      <c r="A562" s="7">
        <f>Zakljucne!E570</f>
        <v>0</v>
      </c>
    </row>
    <row r="563" spans="1:1" ht="15" x14ac:dyDescent="0.25">
      <c r="A563" s="7">
        <f>Zakljucne!E571</f>
        <v>0</v>
      </c>
    </row>
    <row r="564" spans="1:1" ht="15" x14ac:dyDescent="0.25">
      <c r="A564" s="7">
        <f>Zakljucne!E572</f>
        <v>0</v>
      </c>
    </row>
    <row r="565" spans="1:1" ht="15" x14ac:dyDescent="0.25">
      <c r="A565" s="7">
        <f>Zakljucne!E573</f>
        <v>0</v>
      </c>
    </row>
    <row r="566" spans="1:1" ht="15" x14ac:dyDescent="0.25">
      <c r="A566" s="7">
        <f>Zakljucne!E574</f>
        <v>0</v>
      </c>
    </row>
    <row r="567" spans="1:1" ht="15" x14ac:dyDescent="0.25">
      <c r="A567" s="7">
        <f>Zakljucne!E575</f>
        <v>0</v>
      </c>
    </row>
    <row r="568" spans="1:1" ht="15" x14ac:dyDescent="0.25">
      <c r="A568" s="7">
        <f>Zakljucne!E576</f>
        <v>0</v>
      </c>
    </row>
    <row r="569" spans="1:1" ht="15" x14ac:dyDescent="0.25">
      <c r="A569" s="7">
        <f>Zakljucne!E577</f>
        <v>0</v>
      </c>
    </row>
    <row r="570" spans="1:1" ht="15" x14ac:dyDescent="0.25">
      <c r="A570" s="7">
        <f>Zakljucne!E578</f>
        <v>0</v>
      </c>
    </row>
    <row r="571" spans="1:1" ht="15" x14ac:dyDescent="0.25">
      <c r="A571" s="7">
        <f>Zakljucne!E579</f>
        <v>0</v>
      </c>
    </row>
    <row r="572" spans="1:1" ht="15" x14ac:dyDescent="0.25">
      <c r="A572" s="7">
        <f>Zakljucne!E580</f>
        <v>0</v>
      </c>
    </row>
    <row r="573" spans="1:1" ht="15" x14ac:dyDescent="0.25">
      <c r="A573" s="7">
        <f>Zakljucne!E581</f>
        <v>0</v>
      </c>
    </row>
    <row r="574" spans="1:1" ht="15" x14ac:dyDescent="0.25">
      <c r="A574" s="7">
        <f>Zakljucne!E582</f>
        <v>0</v>
      </c>
    </row>
    <row r="575" spans="1:1" ht="15" x14ac:dyDescent="0.25">
      <c r="A575" s="7">
        <f>Zakljucne!E583</f>
        <v>0</v>
      </c>
    </row>
    <row r="576" spans="1:1" ht="15" x14ac:dyDescent="0.25">
      <c r="A576" s="7">
        <f>Zakljucne!E584</f>
        <v>0</v>
      </c>
    </row>
    <row r="577" spans="1:1" ht="15" x14ac:dyDescent="0.25">
      <c r="A577" s="7">
        <f>Zakljucne!E585</f>
        <v>0</v>
      </c>
    </row>
    <row r="578" spans="1:1" ht="15" x14ac:dyDescent="0.25">
      <c r="A578" s="7">
        <f>Zakljucne!E586</f>
        <v>0</v>
      </c>
    </row>
    <row r="579" spans="1:1" ht="15" x14ac:dyDescent="0.25">
      <c r="A579" s="7">
        <f>Zakljucne!E587</f>
        <v>0</v>
      </c>
    </row>
    <row r="580" spans="1:1" ht="15" x14ac:dyDescent="0.25">
      <c r="A580" s="7">
        <f>Zakljucne!E588</f>
        <v>0</v>
      </c>
    </row>
    <row r="581" spans="1:1" ht="15" x14ac:dyDescent="0.25">
      <c r="A581" s="7">
        <f>Zakljucne!E589</f>
        <v>0</v>
      </c>
    </row>
    <row r="582" spans="1:1" ht="15" x14ac:dyDescent="0.25">
      <c r="A582" s="7">
        <f>Zakljucne!E590</f>
        <v>0</v>
      </c>
    </row>
    <row r="583" spans="1:1" ht="15" x14ac:dyDescent="0.25">
      <c r="A583" s="7">
        <f>Zakljucne!E591</f>
        <v>0</v>
      </c>
    </row>
    <row r="584" spans="1:1" ht="15" x14ac:dyDescent="0.25">
      <c r="A584" s="7">
        <f>Zakljucne!E592</f>
        <v>0</v>
      </c>
    </row>
    <row r="585" spans="1:1" ht="15" x14ac:dyDescent="0.25">
      <c r="A585" s="7">
        <f>Zakljucne!E593</f>
        <v>0</v>
      </c>
    </row>
    <row r="586" spans="1:1" ht="15" x14ac:dyDescent="0.25">
      <c r="A586" s="7">
        <f>Zakljucne!E594</f>
        <v>0</v>
      </c>
    </row>
    <row r="587" spans="1:1" ht="15" x14ac:dyDescent="0.25">
      <c r="A587" s="7">
        <f>Zakljucne!E595</f>
        <v>0</v>
      </c>
    </row>
    <row r="588" spans="1:1" ht="15" x14ac:dyDescent="0.25">
      <c r="A588" s="7">
        <f>Zakljucne!E596</f>
        <v>0</v>
      </c>
    </row>
    <row r="589" spans="1:1" ht="15" x14ac:dyDescent="0.25">
      <c r="A589" s="7">
        <f>Zakljucne!E597</f>
        <v>0</v>
      </c>
    </row>
    <row r="590" spans="1:1" ht="15" x14ac:dyDescent="0.25">
      <c r="A590" s="7">
        <f>Zakljucne!E598</f>
        <v>0</v>
      </c>
    </row>
    <row r="591" spans="1:1" ht="15" x14ac:dyDescent="0.25">
      <c r="A591" s="7">
        <f>Zakljucne!E599</f>
        <v>0</v>
      </c>
    </row>
    <row r="592" spans="1:1" ht="15" x14ac:dyDescent="0.25">
      <c r="A592" s="7">
        <f>Zakljucne!E600</f>
        <v>0</v>
      </c>
    </row>
    <row r="593" spans="1:1" ht="15" x14ac:dyDescent="0.25">
      <c r="A593" s="7">
        <f>Zakljucne!E601</f>
        <v>0</v>
      </c>
    </row>
    <row r="594" spans="1:1" ht="15" x14ac:dyDescent="0.25">
      <c r="A594" s="7">
        <f>Zakljucne!E602</f>
        <v>0</v>
      </c>
    </row>
    <row r="595" spans="1:1" ht="15" x14ac:dyDescent="0.25">
      <c r="A595" s="7">
        <f>Zakljucne!E603</f>
        <v>0</v>
      </c>
    </row>
    <row r="596" spans="1:1" ht="15" x14ac:dyDescent="0.25">
      <c r="A596" s="7">
        <f>Zakljucne!E604</f>
        <v>0</v>
      </c>
    </row>
    <row r="597" spans="1:1" ht="15" x14ac:dyDescent="0.25">
      <c r="A597" s="7">
        <f>Zakljucne!E605</f>
        <v>0</v>
      </c>
    </row>
    <row r="598" spans="1:1" ht="15" x14ac:dyDescent="0.25">
      <c r="A598" s="7">
        <f>Zakljucne!E606</f>
        <v>0</v>
      </c>
    </row>
    <row r="599" spans="1:1" ht="15" x14ac:dyDescent="0.25">
      <c r="A599" s="7">
        <f>Zakljucne!E607</f>
        <v>0</v>
      </c>
    </row>
    <row r="600" spans="1:1" ht="15" x14ac:dyDescent="0.25">
      <c r="A600" s="7">
        <f>Zakljucne!E608</f>
        <v>0</v>
      </c>
    </row>
    <row r="601" spans="1:1" ht="15" x14ac:dyDescent="0.25">
      <c r="A601" s="7">
        <f>Zakljucne!E609</f>
        <v>0</v>
      </c>
    </row>
    <row r="602" spans="1:1" ht="15" x14ac:dyDescent="0.25">
      <c r="A602" s="7">
        <f>Zakljucne!E610</f>
        <v>0</v>
      </c>
    </row>
    <row r="603" spans="1:1" ht="15" x14ac:dyDescent="0.25">
      <c r="A603" s="7">
        <f>Zakljucne!E611</f>
        <v>0</v>
      </c>
    </row>
    <row r="604" spans="1:1" ht="15" x14ac:dyDescent="0.25">
      <c r="A604" s="7">
        <f>Zakljucne!E612</f>
        <v>0</v>
      </c>
    </row>
    <row r="605" spans="1:1" ht="15" x14ac:dyDescent="0.25">
      <c r="A605" s="7">
        <f>Zakljucne!E613</f>
        <v>0</v>
      </c>
    </row>
    <row r="606" spans="1:1" ht="15" x14ac:dyDescent="0.25">
      <c r="A606" s="7">
        <f>Zakljucne!E614</f>
        <v>0</v>
      </c>
    </row>
    <row r="607" spans="1:1" ht="15" x14ac:dyDescent="0.25">
      <c r="A607" s="7">
        <f>Zakljucne!E615</f>
        <v>0</v>
      </c>
    </row>
    <row r="608" spans="1:1" ht="15" x14ac:dyDescent="0.25">
      <c r="A608" s="7">
        <f>Zakljucne!E616</f>
        <v>0</v>
      </c>
    </row>
    <row r="609" spans="1:1" ht="15" x14ac:dyDescent="0.25">
      <c r="A609" s="7">
        <f>Zakljucne!E617</f>
        <v>0</v>
      </c>
    </row>
    <row r="610" spans="1:1" ht="15" x14ac:dyDescent="0.25">
      <c r="A610" s="7">
        <f>Zakljucne!E618</f>
        <v>0</v>
      </c>
    </row>
    <row r="611" spans="1:1" ht="15" x14ac:dyDescent="0.25">
      <c r="A611" s="7">
        <f>Zakljucne!E619</f>
        <v>0</v>
      </c>
    </row>
    <row r="612" spans="1:1" ht="15" x14ac:dyDescent="0.25">
      <c r="A612" s="7">
        <f>Zakljucne!E620</f>
        <v>0</v>
      </c>
    </row>
    <row r="613" spans="1:1" ht="15" x14ac:dyDescent="0.25">
      <c r="A613" s="7">
        <f>Zakljucne!E621</f>
        <v>0</v>
      </c>
    </row>
    <row r="614" spans="1:1" ht="15" x14ac:dyDescent="0.25">
      <c r="A614" s="7">
        <f>Zakljucne!E622</f>
        <v>0</v>
      </c>
    </row>
    <row r="615" spans="1:1" ht="15" x14ac:dyDescent="0.25">
      <c r="A615" s="7">
        <f>Zakljucne!E623</f>
        <v>0</v>
      </c>
    </row>
    <row r="616" spans="1:1" ht="15" x14ac:dyDescent="0.25">
      <c r="A616" s="7">
        <f>Zakljucne!E624</f>
        <v>0</v>
      </c>
    </row>
    <row r="617" spans="1:1" ht="15" x14ac:dyDescent="0.25">
      <c r="A617" s="7">
        <f>Zakljucne!E625</f>
        <v>0</v>
      </c>
    </row>
    <row r="618" spans="1:1" ht="15" x14ac:dyDescent="0.25">
      <c r="A618" s="7">
        <f>Zakljucne!E626</f>
        <v>0</v>
      </c>
    </row>
    <row r="619" spans="1:1" ht="15" x14ac:dyDescent="0.25">
      <c r="A619" s="7">
        <f>Zakljucne!E627</f>
        <v>0</v>
      </c>
    </row>
    <row r="620" spans="1:1" ht="15" x14ac:dyDescent="0.25">
      <c r="A620" s="7">
        <f>Zakljucne!E628</f>
        <v>0</v>
      </c>
    </row>
    <row r="621" spans="1:1" ht="15" x14ac:dyDescent="0.25">
      <c r="A621" s="7">
        <f>Zakljucne!E629</f>
        <v>0</v>
      </c>
    </row>
    <row r="622" spans="1:1" ht="15" x14ac:dyDescent="0.25">
      <c r="A622" s="7">
        <f>Zakljucne!E630</f>
        <v>0</v>
      </c>
    </row>
    <row r="623" spans="1:1" ht="15" x14ac:dyDescent="0.25">
      <c r="A623" s="7">
        <f>Zakljucne!E631</f>
        <v>0</v>
      </c>
    </row>
    <row r="624" spans="1:1" ht="15" x14ac:dyDescent="0.25">
      <c r="A624" s="7">
        <f>Zakljucne!E632</f>
        <v>0</v>
      </c>
    </row>
    <row r="625" spans="1:1" ht="15" x14ac:dyDescent="0.25">
      <c r="A625" s="7">
        <f>Zakljucne!E633</f>
        <v>0</v>
      </c>
    </row>
    <row r="626" spans="1:1" ht="15" x14ac:dyDescent="0.25">
      <c r="A626" s="7">
        <f>Zakljucne!E634</f>
        <v>0</v>
      </c>
    </row>
    <row r="627" spans="1:1" ht="15" x14ac:dyDescent="0.25">
      <c r="A627" s="7">
        <f>Zakljucne!E635</f>
        <v>0</v>
      </c>
    </row>
    <row r="628" spans="1:1" ht="15" x14ac:dyDescent="0.25">
      <c r="A628" s="7">
        <f>Zakljucne!E636</f>
        <v>0</v>
      </c>
    </row>
    <row r="629" spans="1:1" ht="15" x14ac:dyDescent="0.25">
      <c r="A629" s="7">
        <f>Zakljucne!E637</f>
        <v>0</v>
      </c>
    </row>
    <row r="630" spans="1:1" ht="15" x14ac:dyDescent="0.25">
      <c r="A630" s="7">
        <f>Zakljucne!E638</f>
        <v>0</v>
      </c>
    </row>
    <row r="631" spans="1:1" ht="15" x14ac:dyDescent="0.25">
      <c r="A631" s="7">
        <f>Zakljucne!E639</f>
        <v>0</v>
      </c>
    </row>
    <row r="632" spans="1:1" ht="15" x14ac:dyDescent="0.25">
      <c r="A632" s="7">
        <f>Zakljucne!E640</f>
        <v>0</v>
      </c>
    </row>
    <row r="633" spans="1:1" ht="15" x14ac:dyDescent="0.25">
      <c r="A633" s="7">
        <f>Zakljucne!E641</f>
        <v>0</v>
      </c>
    </row>
    <row r="634" spans="1:1" ht="15" x14ac:dyDescent="0.25">
      <c r="A634" s="7">
        <f>Zakljucne!E642</f>
        <v>0</v>
      </c>
    </row>
    <row r="635" spans="1:1" ht="15" x14ac:dyDescent="0.25">
      <c r="A635" s="7">
        <f>Zakljucne!E643</f>
        <v>0</v>
      </c>
    </row>
    <row r="636" spans="1:1" ht="15" x14ac:dyDescent="0.25">
      <c r="A636" s="7">
        <f>Zakljucne!E644</f>
        <v>0</v>
      </c>
    </row>
    <row r="637" spans="1:1" ht="15" x14ac:dyDescent="0.25">
      <c r="A637" s="7">
        <f>Zakljucne!E645</f>
        <v>0</v>
      </c>
    </row>
    <row r="638" spans="1:1" ht="15" x14ac:dyDescent="0.25">
      <c r="A638" s="7">
        <f>Zakljucne!E646</f>
        <v>0</v>
      </c>
    </row>
    <row r="639" spans="1:1" ht="15" x14ac:dyDescent="0.25">
      <c r="A639" s="7">
        <f>Zakljucne!E647</f>
        <v>0</v>
      </c>
    </row>
    <row r="640" spans="1:1" ht="15" x14ac:dyDescent="0.25">
      <c r="A640" s="7">
        <f>Zakljucne!E648</f>
        <v>0</v>
      </c>
    </row>
    <row r="641" spans="1:1" ht="15" x14ac:dyDescent="0.25">
      <c r="A641" s="7">
        <f>Zakljucne!E649</f>
        <v>0</v>
      </c>
    </row>
    <row r="642" spans="1:1" ht="15" x14ac:dyDescent="0.25">
      <c r="A642" s="7">
        <f>Zakljucne!E650</f>
        <v>0</v>
      </c>
    </row>
    <row r="643" spans="1:1" ht="15" x14ac:dyDescent="0.25">
      <c r="A643" s="7">
        <f>Zakljucne!E651</f>
        <v>0</v>
      </c>
    </row>
    <row r="644" spans="1:1" ht="15" x14ac:dyDescent="0.25">
      <c r="A644" s="7">
        <f>Zakljucne!E652</f>
        <v>0</v>
      </c>
    </row>
    <row r="645" spans="1:1" ht="15" x14ac:dyDescent="0.25">
      <c r="A645" s="7">
        <f>Zakljucne!E653</f>
        <v>0</v>
      </c>
    </row>
    <row r="646" spans="1:1" ht="15" x14ac:dyDescent="0.25">
      <c r="A646" s="7">
        <f>Zakljucne!E654</f>
        <v>0</v>
      </c>
    </row>
    <row r="647" spans="1:1" ht="15" x14ac:dyDescent="0.25">
      <c r="A647" s="7">
        <f>Zakljucne!E655</f>
        <v>0</v>
      </c>
    </row>
    <row r="648" spans="1:1" ht="15" x14ac:dyDescent="0.25">
      <c r="A648" s="7">
        <f>Zakljucne!E656</f>
        <v>0</v>
      </c>
    </row>
    <row r="649" spans="1:1" ht="15" x14ac:dyDescent="0.25">
      <c r="A649" s="7">
        <f>Zakljucne!E657</f>
        <v>0</v>
      </c>
    </row>
    <row r="650" spans="1:1" ht="15" x14ac:dyDescent="0.25">
      <c r="A650" s="7">
        <f>Zakljucne!E658</f>
        <v>0</v>
      </c>
    </row>
    <row r="651" spans="1:1" ht="15" x14ac:dyDescent="0.25">
      <c r="A651" s="7">
        <f>Zakljucne!E659</f>
        <v>0</v>
      </c>
    </row>
    <row r="652" spans="1:1" ht="15" x14ac:dyDescent="0.25">
      <c r="A652" s="7">
        <f>Zakljucne!E660</f>
        <v>0</v>
      </c>
    </row>
    <row r="653" spans="1:1" ht="15" x14ac:dyDescent="0.25">
      <c r="A653" s="7">
        <f>Zakljucne!E661</f>
        <v>0</v>
      </c>
    </row>
    <row r="654" spans="1:1" ht="15" x14ac:dyDescent="0.25">
      <c r="A654" s="7">
        <f>Zakljucne!E662</f>
        <v>0</v>
      </c>
    </row>
    <row r="655" spans="1:1" ht="15" x14ac:dyDescent="0.25">
      <c r="A655" s="7">
        <f>Zakljucne!E663</f>
        <v>0</v>
      </c>
    </row>
    <row r="656" spans="1:1" ht="15" x14ac:dyDescent="0.25">
      <c r="A656" s="7">
        <f>Zakljucne!E664</f>
        <v>0</v>
      </c>
    </row>
    <row r="657" spans="1:1" ht="15" x14ac:dyDescent="0.25">
      <c r="A657" s="7">
        <f>Zakljucne!E665</f>
        <v>0</v>
      </c>
    </row>
    <row r="658" spans="1:1" ht="15" x14ac:dyDescent="0.25">
      <c r="A658" s="7">
        <f>Zakljucne!E666</f>
        <v>0</v>
      </c>
    </row>
    <row r="659" spans="1:1" ht="15" x14ac:dyDescent="0.25">
      <c r="A659" s="7">
        <f>Zakljucne!E667</f>
        <v>0</v>
      </c>
    </row>
    <row r="660" spans="1:1" ht="15" x14ac:dyDescent="0.25">
      <c r="A660" s="7">
        <f>Zakljucne!E668</f>
        <v>0</v>
      </c>
    </row>
    <row r="661" spans="1:1" ht="15" x14ac:dyDescent="0.25">
      <c r="A661" s="7">
        <f>Zakljucne!E669</f>
        <v>0</v>
      </c>
    </row>
    <row r="662" spans="1:1" ht="15" x14ac:dyDescent="0.25">
      <c r="A662" s="7">
        <f>Zakljucne!E670</f>
        <v>0</v>
      </c>
    </row>
    <row r="663" spans="1:1" ht="15" x14ac:dyDescent="0.25">
      <c r="A663" s="7">
        <f>Zakljucne!E671</f>
        <v>0</v>
      </c>
    </row>
    <row r="664" spans="1:1" ht="15" x14ac:dyDescent="0.25">
      <c r="A664" s="7">
        <f>Zakljucne!E672</f>
        <v>0</v>
      </c>
    </row>
    <row r="665" spans="1:1" ht="15" x14ac:dyDescent="0.25">
      <c r="A665" s="7">
        <f>Zakljucne!E673</f>
        <v>0</v>
      </c>
    </row>
    <row r="666" spans="1:1" ht="15" x14ac:dyDescent="0.25">
      <c r="A666" s="7">
        <f>Zakljucne!E674</f>
        <v>0</v>
      </c>
    </row>
    <row r="667" spans="1:1" ht="15" x14ac:dyDescent="0.25">
      <c r="A667" s="7">
        <f>Zakljucne!E675</f>
        <v>0</v>
      </c>
    </row>
    <row r="668" spans="1:1" ht="15" x14ac:dyDescent="0.25">
      <c r="A668" s="7">
        <f>Zakljucne!E676</f>
        <v>0</v>
      </c>
    </row>
    <row r="669" spans="1:1" ht="15" x14ac:dyDescent="0.25">
      <c r="A669" s="7">
        <f>Zakljucne!E677</f>
        <v>0</v>
      </c>
    </row>
    <row r="670" spans="1:1" ht="15" x14ac:dyDescent="0.25">
      <c r="A670" s="7">
        <f>Zakljucne!E678</f>
        <v>0</v>
      </c>
    </row>
    <row r="671" spans="1:1" ht="15" x14ac:dyDescent="0.25">
      <c r="A671" s="7">
        <f>Zakljucne!E679</f>
        <v>0</v>
      </c>
    </row>
    <row r="672" spans="1:1" ht="15" x14ac:dyDescent="0.25">
      <c r="A672" s="7">
        <f>Zakljucne!E680</f>
        <v>0</v>
      </c>
    </row>
    <row r="673" spans="1:1" ht="15" x14ac:dyDescent="0.25">
      <c r="A673" s="7">
        <f>Zakljucne!E681</f>
        <v>0</v>
      </c>
    </row>
    <row r="674" spans="1:1" ht="15" x14ac:dyDescent="0.25">
      <c r="A674" s="7">
        <f>Zakljucne!E682</f>
        <v>0</v>
      </c>
    </row>
    <row r="675" spans="1:1" ht="15" x14ac:dyDescent="0.25">
      <c r="A675" s="7">
        <f>Zakljucne!E683</f>
        <v>0</v>
      </c>
    </row>
    <row r="676" spans="1:1" ht="15" x14ac:dyDescent="0.25">
      <c r="A676" s="7">
        <f>Zakljucne!E684</f>
        <v>0</v>
      </c>
    </row>
    <row r="677" spans="1:1" ht="15" x14ac:dyDescent="0.25">
      <c r="A677" s="7">
        <f>Zakljucne!E685</f>
        <v>0</v>
      </c>
    </row>
    <row r="678" spans="1:1" ht="15" x14ac:dyDescent="0.25">
      <c r="A678" s="7">
        <f>Zakljucne!E686</f>
        <v>0</v>
      </c>
    </row>
    <row r="679" spans="1:1" ht="15" x14ac:dyDescent="0.25">
      <c r="A679" s="7">
        <f>Zakljucne!E687</f>
        <v>0</v>
      </c>
    </row>
    <row r="680" spans="1:1" ht="15" x14ac:dyDescent="0.25">
      <c r="A680" s="7">
        <f>Zakljucne!E688</f>
        <v>0</v>
      </c>
    </row>
    <row r="681" spans="1:1" ht="15" x14ac:dyDescent="0.25">
      <c r="A681" s="7">
        <f>Zakljucne!E689</f>
        <v>0</v>
      </c>
    </row>
    <row r="682" spans="1:1" ht="15" x14ac:dyDescent="0.25">
      <c r="A682" s="7">
        <f>Zakljucne!E690</f>
        <v>0</v>
      </c>
    </row>
    <row r="683" spans="1:1" ht="15" x14ac:dyDescent="0.25">
      <c r="A683" s="7">
        <f>Zakljucne!E691</f>
        <v>0</v>
      </c>
    </row>
    <row r="684" spans="1:1" ht="15" x14ac:dyDescent="0.25">
      <c r="A684" s="7">
        <f>Zakljucne!E692</f>
        <v>0</v>
      </c>
    </row>
    <row r="685" spans="1:1" ht="15" x14ac:dyDescent="0.25">
      <c r="A685" s="7">
        <f>Zakljucne!E693</f>
        <v>0</v>
      </c>
    </row>
    <row r="686" spans="1:1" ht="15" x14ac:dyDescent="0.25">
      <c r="A686" s="7">
        <f>Zakljucne!E694</f>
        <v>0</v>
      </c>
    </row>
    <row r="687" spans="1:1" ht="15" x14ac:dyDescent="0.25">
      <c r="A687" s="7">
        <f>Zakljucne!E695</f>
        <v>0</v>
      </c>
    </row>
    <row r="688" spans="1:1" ht="15" x14ac:dyDescent="0.25">
      <c r="A688" s="7">
        <f>Zakljucne!E696</f>
        <v>0</v>
      </c>
    </row>
    <row r="689" spans="1:1" ht="15" x14ac:dyDescent="0.25">
      <c r="A689" s="7">
        <f>Zakljucne!E697</f>
        <v>0</v>
      </c>
    </row>
    <row r="690" spans="1:1" ht="15" x14ac:dyDescent="0.25">
      <c r="A690" s="7">
        <f>Zakljucne!E698</f>
        <v>0</v>
      </c>
    </row>
    <row r="691" spans="1:1" ht="15" x14ac:dyDescent="0.25">
      <c r="A691" s="7">
        <f>Zakljucne!E699</f>
        <v>0</v>
      </c>
    </row>
    <row r="692" spans="1:1" ht="15" x14ac:dyDescent="0.25">
      <c r="A692" s="7">
        <f>Zakljucne!E700</f>
        <v>0</v>
      </c>
    </row>
    <row r="693" spans="1:1" ht="15" x14ac:dyDescent="0.25">
      <c r="A693" s="7">
        <f>Zakljucne!E701</f>
        <v>0</v>
      </c>
    </row>
    <row r="694" spans="1:1" ht="15" x14ac:dyDescent="0.25">
      <c r="A694" s="7">
        <f>Zakljucne!E702</f>
        <v>0</v>
      </c>
    </row>
    <row r="695" spans="1:1" ht="15" x14ac:dyDescent="0.25">
      <c r="A695" s="7">
        <f>Zakljucne!E703</f>
        <v>0</v>
      </c>
    </row>
    <row r="696" spans="1:1" ht="15" x14ac:dyDescent="0.25">
      <c r="A696" s="7">
        <f>Zakljucne!E704</f>
        <v>0</v>
      </c>
    </row>
    <row r="697" spans="1:1" ht="15" x14ac:dyDescent="0.25">
      <c r="A697" s="7">
        <f>Zakljucne!E705</f>
        <v>0</v>
      </c>
    </row>
    <row r="698" spans="1:1" ht="15" x14ac:dyDescent="0.25">
      <c r="A698" s="7">
        <f>Zakljucne!E706</f>
        <v>0</v>
      </c>
    </row>
    <row r="699" spans="1:1" ht="15" x14ac:dyDescent="0.25">
      <c r="A699" s="7">
        <f>Zakljucne!E707</f>
        <v>0</v>
      </c>
    </row>
    <row r="700" spans="1:1" ht="15" x14ac:dyDescent="0.25">
      <c r="A700" s="7">
        <f>Zakljucne!E708</f>
        <v>0</v>
      </c>
    </row>
    <row r="701" spans="1:1" ht="15" x14ac:dyDescent="0.25">
      <c r="A701" s="7">
        <f>Zakljucne!E709</f>
        <v>0</v>
      </c>
    </row>
    <row r="702" spans="1:1" ht="15" x14ac:dyDescent="0.25">
      <c r="A702" s="7">
        <f>Zakljucne!E710</f>
        <v>0</v>
      </c>
    </row>
    <row r="703" spans="1:1" ht="15" x14ac:dyDescent="0.25">
      <c r="A703" s="7">
        <f>Zakljucne!E711</f>
        <v>0</v>
      </c>
    </row>
    <row r="704" spans="1:1" ht="15" x14ac:dyDescent="0.25">
      <c r="A704" s="7">
        <f>Zakljucne!E712</f>
        <v>0</v>
      </c>
    </row>
    <row r="705" spans="1:1" ht="15" x14ac:dyDescent="0.25">
      <c r="A705" s="7">
        <f>Zakljucne!E713</f>
        <v>0</v>
      </c>
    </row>
    <row r="706" spans="1:1" ht="15" x14ac:dyDescent="0.25">
      <c r="A706" s="7">
        <f>Zakljucne!E714</f>
        <v>0</v>
      </c>
    </row>
    <row r="707" spans="1:1" ht="15" x14ac:dyDescent="0.25">
      <c r="A707" s="7">
        <f>Zakljucne!E715</f>
        <v>0</v>
      </c>
    </row>
    <row r="708" spans="1:1" ht="15" x14ac:dyDescent="0.25">
      <c r="A708" s="7">
        <f>Zakljucne!E716</f>
        <v>0</v>
      </c>
    </row>
    <row r="709" spans="1:1" ht="15" x14ac:dyDescent="0.25">
      <c r="A709" s="7">
        <f>Zakljucne!E717</f>
        <v>0</v>
      </c>
    </row>
    <row r="710" spans="1:1" ht="15" x14ac:dyDescent="0.25">
      <c r="A710" s="7">
        <f>Zakljucne!E718</f>
        <v>0</v>
      </c>
    </row>
    <row r="711" spans="1:1" ht="15" x14ac:dyDescent="0.25">
      <c r="A711" s="7">
        <f>Zakljucne!E719</f>
        <v>0</v>
      </c>
    </row>
    <row r="712" spans="1:1" ht="15" x14ac:dyDescent="0.25">
      <c r="A712" s="7">
        <f>Zakljucne!E720</f>
        <v>0</v>
      </c>
    </row>
    <row r="713" spans="1:1" ht="15" x14ac:dyDescent="0.25">
      <c r="A713" s="7">
        <f>Zakljucne!E721</f>
        <v>0</v>
      </c>
    </row>
    <row r="714" spans="1:1" ht="15" x14ac:dyDescent="0.25">
      <c r="A714" s="7">
        <f>Zakljucne!E722</f>
        <v>0</v>
      </c>
    </row>
    <row r="715" spans="1:1" ht="15" x14ac:dyDescent="0.25">
      <c r="A715" s="7">
        <f>Zakljucne!E723</f>
        <v>0</v>
      </c>
    </row>
    <row r="716" spans="1:1" ht="15" x14ac:dyDescent="0.25">
      <c r="A716" s="7">
        <f>Zakljucne!E724</f>
        <v>0</v>
      </c>
    </row>
    <row r="717" spans="1:1" ht="15" x14ac:dyDescent="0.25">
      <c r="A717" s="7">
        <f>Zakljucne!E725</f>
        <v>0</v>
      </c>
    </row>
    <row r="718" spans="1:1" ht="15" x14ac:dyDescent="0.25">
      <c r="A718" s="7">
        <f>Zakljucne!E726</f>
        <v>0</v>
      </c>
    </row>
    <row r="719" spans="1:1" ht="15" x14ac:dyDescent="0.25">
      <c r="A719" s="7">
        <f>Zakljucne!E727</f>
        <v>0</v>
      </c>
    </row>
    <row r="720" spans="1:1" ht="15" x14ac:dyDescent="0.25">
      <c r="A720" s="7">
        <f>Zakljucne!E728</f>
        <v>0</v>
      </c>
    </row>
    <row r="721" spans="1:1" ht="15" x14ac:dyDescent="0.25">
      <c r="A721" s="7">
        <f>Zakljucne!E729</f>
        <v>0</v>
      </c>
    </row>
    <row r="722" spans="1:1" ht="15" x14ac:dyDescent="0.25">
      <c r="A722" s="7">
        <f>Zakljucne!E730</f>
        <v>0</v>
      </c>
    </row>
    <row r="723" spans="1:1" ht="15" x14ac:dyDescent="0.25">
      <c r="A723" s="7">
        <f>Zakljucne!E731</f>
        <v>0</v>
      </c>
    </row>
    <row r="724" spans="1:1" ht="15" x14ac:dyDescent="0.25">
      <c r="A724" s="7">
        <f>Zakljucne!E732</f>
        <v>0</v>
      </c>
    </row>
    <row r="725" spans="1:1" ht="15" x14ac:dyDescent="0.25">
      <c r="A725" s="7">
        <f>Zakljucne!E733</f>
        <v>0</v>
      </c>
    </row>
    <row r="726" spans="1:1" ht="15" x14ac:dyDescent="0.25">
      <c r="A726" s="7">
        <f>Zakljucne!E734</f>
        <v>0</v>
      </c>
    </row>
    <row r="727" spans="1:1" ht="15" x14ac:dyDescent="0.25">
      <c r="A727" s="7">
        <f>Zakljucne!E735</f>
        <v>0</v>
      </c>
    </row>
    <row r="728" spans="1:1" ht="15" x14ac:dyDescent="0.25">
      <c r="A728" s="7">
        <f>Zakljucne!E736</f>
        <v>0</v>
      </c>
    </row>
    <row r="729" spans="1:1" ht="15" x14ac:dyDescent="0.25">
      <c r="A729" s="7">
        <f>Zakljucne!E737</f>
        <v>0</v>
      </c>
    </row>
    <row r="730" spans="1:1" ht="15" x14ac:dyDescent="0.25">
      <c r="A730" s="7">
        <f>Zakljucne!E738</f>
        <v>0</v>
      </c>
    </row>
    <row r="731" spans="1:1" ht="15" x14ac:dyDescent="0.25">
      <c r="A731" s="7">
        <f>Zakljucne!E739</f>
        <v>0</v>
      </c>
    </row>
    <row r="732" spans="1:1" ht="15" x14ac:dyDescent="0.25">
      <c r="A732" s="7">
        <f>Zakljucne!E740</f>
        <v>0</v>
      </c>
    </row>
    <row r="733" spans="1:1" ht="15" x14ac:dyDescent="0.25">
      <c r="A733" s="7">
        <f>Zakljucne!E741</f>
        <v>0</v>
      </c>
    </row>
    <row r="734" spans="1:1" ht="15" x14ac:dyDescent="0.25">
      <c r="A734" s="7">
        <f>Zakljucne!E742</f>
        <v>0</v>
      </c>
    </row>
    <row r="735" spans="1:1" ht="15" x14ac:dyDescent="0.25">
      <c r="A735" s="7">
        <f>Zakljucne!E743</f>
        <v>0</v>
      </c>
    </row>
    <row r="736" spans="1:1" ht="15" x14ac:dyDescent="0.25">
      <c r="A736" s="7">
        <f>Zakljucne!E744</f>
        <v>0</v>
      </c>
    </row>
    <row r="737" spans="1:1" ht="15" x14ac:dyDescent="0.25">
      <c r="A737" s="7">
        <f>Zakljucne!E745</f>
        <v>0</v>
      </c>
    </row>
    <row r="738" spans="1:1" ht="15" x14ac:dyDescent="0.25">
      <c r="A738" s="7">
        <f>Zakljucne!E746</f>
        <v>0</v>
      </c>
    </row>
    <row r="739" spans="1:1" ht="15" x14ac:dyDescent="0.25">
      <c r="A739" s="7">
        <f>Zakljucne!E747</f>
        <v>0</v>
      </c>
    </row>
    <row r="740" spans="1:1" ht="15" x14ac:dyDescent="0.25">
      <c r="A740" s="7">
        <f>Zakljucne!E748</f>
        <v>0</v>
      </c>
    </row>
    <row r="741" spans="1:1" ht="15" x14ac:dyDescent="0.25">
      <c r="A741" s="7">
        <f>Zakljucne!E749</f>
        <v>0</v>
      </c>
    </row>
    <row r="742" spans="1:1" ht="15" x14ac:dyDescent="0.25">
      <c r="A742" s="7">
        <f>Zakljucne!E750</f>
        <v>0</v>
      </c>
    </row>
    <row r="743" spans="1:1" ht="15" x14ac:dyDescent="0.25">
      <c r="A743" s="7">
        <f>Zakljucne!E751</f>
        <v>0</v>
      </c>
    </row>
    <row r="744" spans="1:1" ht="15" x14ac:dyDescent="0.25">
      <c r="A744" s="7">
        <f>Zakljucne!E752</f>
        <v>0</v>
      </c>
    </row>
    <row r="745" spans="1:1" ht="15" x14ac:dyDescent="0.25">
      <c r="A745" s="7">
        <f>Zakljucne!E753</f>
        <v>0</v>
      </c>
    </row>
    <row r="746" spans="1:1" ht="15" x14ac:dyDescent="0.25">
      <c r="A746" s="7">
        <f>Zakljucne!E754</f>
        <v>0</v>
      </c>
    </row>
    <row r="747" spans="1:1" ht="15" x14ac:dyDescent="0.25">
      <c r="A747" s="7">
        <f>Zakljucne!E755</f>
        <v>0</v>
      </c>
    </row>
    <row r="748" spans="1:1" ht="15" x14ac:dyDescent="0.25">
      <c r="A748" s="7">
        <f>Zakljucne!E756</f>
        <v>0</v>
      </c>
    </row>
    <row r="749" spans="1:1" ht="15" x14ac:dyDescent="0.25">
      <c r="A749" s="7">
        <f>Zakljucne!E757</f>
        <v>0</v>
      </c>
    </row>
    <row r="750" spans="1:1" ht="15" x14ac:dyDescent="0.25">
      <c r="A750" s="7">
        <f>Zakljucne!E758</f>
        <v>0</v>
      </c>
    </row>
    <row r="751" spans="1:1" ht="15" x14ac:dyDescent="0.25">
      <c r="A751" s="7">
        <f>Zakljucne!E759</f>
        <v>0</v>
      </c>
    </row>
    <row r="752" spans="1:1" ht="15" x14ac:dyDescent="0.25">
      <c r="A752" s="7">
        <f>Zakljucne!E760</f>
        <v>0</v>
      </c>
    </row>
    <row r="753" spans="1:1" ht="15" x14ac:dyDescent="0.25">
      <c r="A753" s="7">
        <f>Zakljucne!E761</f>
        <v>0</v>
      </c>
    </row>
    <row r="754" spans="1:1" ht="15" x14ac:dyDescent="0.25">
      <c r="A754" s="7">
        <f>Zakljucne!E762</f>
        <v>0</v>
      </c>
    </row>
    <row r="755" spans="1:1" ht="15" x14ac:dyDescent="0.25">
      <c r="A755" s="7">
        <f>Zakljucne!E763</f>
        <v>0</v>
      </c>
    </row>
    <row r="756" spans="1:1" ht="15" x14ac:dyDescent="0.25">
      <c r="A756" s="7">
        <f>Zakljucne!E764</f>
        <v>0</v>
      </c>
    </row>
    <row r="757" spans="1:1" ht="15" x14ac:dyDescent="0.25">
      <c r="A757" s="7">
        <f>Zakljucne!E765</f>
        <v>0</v>
      </c>
    </row>
    <row r="758" spans="1:1" ht="15" x14ac:dyDescent="0.25">
      <c r="A758" s="7">
        <f>Zakljucne!E766</f>
        <v>0</v>
      </c>
    </row>
    <row r="759" spans="1:1" ht="15" x14ac:dyDescent="0.25">
      <c r="A759" s="7">
        <f>Zakljucne!E767</f>
        <v>0</v>
      </c>
    </row>
    <row r="760" spans="1:1" ht="15" x14ac:dyDescent="0.25">
      <c r="A760" s="7">
        <f>Zakljucne!E768</f>
        <v>0</v>
      </c>
    </row>
    <row r="761" spans="1:1" ht="15" x14ac:dyDescent="0.25">
      <c r="A761" s="7">
        <f>Zakljucne!E769</f>
        <v>0</v>
      </c>
    </row>
    <row r="762" spans="1:1" ht="15" x14ac:dyDescent="0.25">
      <c r="A762" s="7">
        <f>Zakljucne!E770</f>
        <v>0</v>
      </c>
    </row>
    <row r="763" spans="1:1" ht="15" x14ac:dyDescent="0.25">
      <c r="A763" s="7">
        <f>Zakljucne!E771</f>
        <v>0</v>
      </c>
    </row>
    <row r="764" spans="1:1" ht="15" x14ac:dyDescent="0.25">
      <c r="A764" s="7">
        <f>Zakljucne!E772</f>
        <v>0</v>
      </c>
    </row>
    <row r="765" spans="1:1" ht="15" x14ac:dyDescent="0.25">
      <c r="A765" s="7">
        <f>Zakljucne!E773</f>
        <v>0</v>
      </c>
    </row>
    <row r="766" spans="1:1" ht="15" x14ac:dyDescent="0.25">
      <c r="A766" s="7">
        <f>Zakljucne!E774</f>
        <v>0</v>
      </c>
    </row>
    <row r="767" spans="1:1" ht="15" x14ac:dyDescent="0.25">
      <c r="A767" s="7">
        <f>Zakljucne!E775</f>
        <v>0</v>
      </c>
    </row>
    <row r="768" spans="1:1" ht="15" x14ac:dyDescent="0.25">
      <c r="A768" s="7">
        <f>Zakljucne!E776</f>
        <v>0</v>
      </c>
    </row>
    <row r="769" spans="1:1" ht="15" x14ac:dyDescent="0.25">
      <c r="A769" s="7">
        <f>Zakljucne!E777</f>
        <v>0</v>
      </c>
    </row>
    <row r="770" spans="1:1" ht="15" x14ac:dyDescent="0.25">
      <c r="A770" s="7">
        <f>Zakljucne!E778</f>
        <v>0</v>
      </c>
    </row>
    <row r="771" spans="1:1" ht="15" x14ac:dyDescent="0.25">
      <c r="A771" s="7">
        <f>Zakljucne!E779</f>
        <v>0</v>
      </c>
    </row>
    <row r="772" spans="1:1" ht="15" x14ac:dyDescent="0.25">
      <c r="A772" s="7">
        <f>Zakljucne!E780</f>
        <v>0</v>
      </c>
    </row>
    <row r="773" spans="1:1" ht="15" x14ac:dyDescent="0.25">
      <c r="A773" s="7">
        <f>Zakljucne!E781</f>
        <v>0</v>
      </c>
    </row>
    <row r="774" spans="1:1" ht="15" x14ac:dyDescent="0.25">
      <c r="A774" s="7">
        <f>Zakljucne!E782</f>
        <v>0</v>
      </c>
    </row>
    <row r="775" spans="1:1" ht="15" x14ac:dyDescent="0.25">
      <c r="A775" s="7">
        <f>Zakljucne!E783</f>
        <v>0</v>
      </c>
    </row>
    <row r="776" spans="1:1" ht="15" x14ac:dyDescent="0.25">
      <c r="A776" s="7">
        <f>Zakljucne!E784</f>
        <v>0</v>
      </c>
    </row>
    <row r="777" spans="1:1" ht="15" x14ac:dyDescent="0.25">
      <c r="A777" s="7">
        <f>Zakljucne!E785</f>
        <v>0</v>
      </c>
    </row>
    <row r="778" spans="1:1" ht="15" x14ac:dyDescent="0.25">
      <c r="A778" s="7">
        <f>Zakljucne!E786</f>
        <v>0</v>
      </c>
    </row>
    <row r="779" spans="1:1" ht="15" x14ac:dyDescent="0.25">
      <c r="A779" s="7">
        <f>Zakljucne!E787</f>
        <v>0</v>
      </c>
    </row>
    <row r="780" spans="1:1" ht="15" x14ac:dyDescent="0.25">
      <c r="A780" s="7">
        <f>Zakljucne!E788</f>
        <v>0</v>
      </c>
    </row>
    <row r="781" spans="1:1" ht="15" x14ac:dyDescent="0.25">
      <c r="A781" s="7">
        <f>Zakljucne!E789</f>
        <v>0</v>
      </c>
    </row>
    <row r="782" spans="1:1" ht="15" x14ac:dyDescent="0.25">
      <c r="A782" s="7">
        <f>Zakljucne!E790</f>
        <v>0</v>
      </c>
    </row>
    <row r="783" spans="1:1" ht="15" x14ac:dyDescent="0.25">
      <c r="A783" s="7">
        <f>Zakljucne!E791</f>
        <v>0</v>
      </c>
    </row>
    <row r="784" spans="1:1" ht="15" x14ac:dyDescent="0.25">
      <c r="A784" s="7">
        <f>Zakljucne!E792</f>
        <v>0</v>
      </c>
    </row>
    <row r="785" spans="1:1" ht="15" x14ac:dyDescent="0.25">
      <c r="A785" s="7">
        <f>Zakljucne!E793</f>
        <v>0</v>
      </c>
    </row>
    <row r="786" spans="1:1" ht="15" x14ac:dyDescent="0.25">
      <c r="A786" s="7">
        <f>Zakljucne!E794</f>
        <v>0</v>
      </c>
    </row>
    <row r="787" spans="1:1" ht="15" x14ac:dyDescent="0.25">
      <c r="A787" s="7">
        <f>Zakljucne!E795</f>
        <v>0</v>
      </c>
    </row>
    <row r="788" spans="1:1" ht="15" x14ac:dyDescent="0.25">
      <c r="A788" s="7">
        <f>Zakljucne!E796</f>
        <v>0</v>
      </c>
    </row>
    <row r="789" spans="1:1" ht="15" x14ac:dyDescent="0.25">
      <c r="A789" s="7">
        <f>Zakljucne!E797</f>
        <v>0</v>
      </c>
    </row>
    <row r="790" spans="1:1" ht="15" x14ac:dyDescent="0.25">
      <c r="A790" s="7">
        <f>Zakljucne!E798</f>
        <v>0</v>
      </c>
    </row>
    <row r="791" spans="1:1" ht="15" x14ac:dyDescent="0.25">
      <c r="A791" s="7">
        <f>Zakljucne!E799</f>
        <v>0</v>
      </c>
    </row>
    <row r="792" spans="1:1" ht="15" x14ac:dyDescent="0.25">
      <c r="A792" s="7">
        <f>Zakljucne!E800</f>
        <v>0</v>
      </c>
    </row>
    <row r="793" spans="1:1" ht="15" x14ac:dyDescent="0.25">
      <c r="A793" s="7">
        <f>Zakljucne!E801</f>
        <v>0</v>
      </c>
    </row>
    <row r="794" spans="1:1" ht="15" x14ac:dyDescent="0.25">
      <c r="A794" s="7">
        <f>Zakljucne!E802</f>
        <v>0</v>
      </c>
    </row>
    <row r="795" spans="1:1" ht="15" x14ac:dyDescent="0.25">
      <c r="A795" s="7">
        <f>Zakljucne!E803</f>
        <v>0</v>
      </c>
    </row>
    <row r="796" spans="1:1" ht="15" x14ac:dyDescent="0.25">
      <c r="A796" s="7">
        <f>Zakljucne!E804</f>
        <v>0</v>
      </c>
    </row>
    <row r="797" spans="1:1" ht="15" x14ac:dyDescent="0.25">
      <c r="A797" s="7">
        <f>Zakljucne!E805</f>
        <v>0</v>
      </c>
    </row>
    <row r="798" spans="1:1" ht="15" x14ac:dyDescent="0.25">
      <c r="A798" s="7">
        <f>Zakljucne!E806</f>
        <v>0</v>
      </c>
    </row>
    <row r="799" spans="1:1" ht="15" x14ac:dyDescent="0.25">
      <c r="A799" s="7">
        <f>Zakljucne!E807</f>
        <v>0</v>
      </c>
    </row>
    <row r="800" spans="1:1" ht="15" x14ac:dyDescent="0.25">
      <c r="A800" s="7">
        <f>Zakljucne!E808</f>
        <v>0</v>
      </c>
    </row>
    <row r="801" spans="1:1" ht="15" x14ac:dyDescent="0.25">
      <c r="A801" s="7">
        <f>Zakljucne!E809</f>
        <v>0</v>
      </c>
    </row>
    <row r="802" spans="1:1" ht="15" x14ac:dyDescent="0.25">
      <c r="A802" s="7">
        <f>Zakljucne!E810</f>
        <v>0</v>
      </c>
    </row>
    <row r="803" spans="1:1" ht="15" x14ac:dyDescent="0.25">
      <c r="A803" s="7">
        <f>Zakljucne!E811</f>
        <v>0</v>
      </c>
    </row>
    <row r="804" spans="1:1" ht="15" x14ac:dyDescent="0.25">
      <c r="A804" s="7">
        <f>Zakljucne!E812</f>
        <v>0</v>
      </c>
    </row>
    <row r="805" spans="1:1" ht="15" x14ac:dyDescent="0.25">
      <c r="A805" s="7">
        <f>Zakljucne!E813</f>
        <v>0</v>
      </c>
    </row>
    <row r="806" spans="1:1" ht="15" x14ac:dyDescent="0.25">
      <c r="A806" s="7">
        <f>Zakljucne!E814</f>
        <v>0</v>
      </c>
    </row>
    <row r="807" spans="1:1" ht="15" x14ac:dyDescent="0.25">
      <c r="A807" s="7">
        <f>Zakljucne!E815</f>
        <v>0</v>
      </c>
    </row>
    <row r="808" spans="1:1" ht="15" x14ac:dyDescent="0.25">
      <c r="A808" s="7">
        <f>Zakljucne!E816</f>
        <v>0</v>
      </c>
    </row>
    <row r="809" spans="1:1" ht="15" x14ac:dyDescent="0.25">
      <c r="A809" s="7">
        <f>Zakljucne!E817</f>
        <v>0</v>
      </c>
    </row>
    <row r="810" spans="1:1" ht="15" x14ac:dyDescent="0.25">
      <c r="A810" s="7">
        <f>Zakljucne!E818</f>
        <v>0</v>
      </c>
    </row>
    <row r="811" spans="1:1" ht="15" x14ac:dyDescent="0.25">
      <c r="A811" s="7">
        <f>Zakljucne!E819</f>
        <v>0</v>
      </c>
    </row>
    <row r="812" spans="1:1" ht="15" x14ac:dyDescent="0.25">
      <c r="A812" s="7">
        <f>Zakljucne!E820</f>
        <v>0</v>
      </c>
    </row>
    <row r="813" spans="1:1" ht="15" x14ac:dyDescent="0.25">
      <c r="A813" s="7">
        <f>Zakljucne!E821</f>
        <v>0</v>
      </c>
    </row>
    <row r="814" spans="1:1" ht="15" x14ac:dyDescent="0.25">
      <c r="A814" s="7">
        <f>Zakljucne!E822</f>
        <v>0</v>
      </c>
    </row>
    <row r="815" spans="1:1" ht="15" x14ac:dyDescent="0.25">
      <c r="A815" s="7">
        <f>Zakljucne!E823</f>
        <v>0</v>
      </c>
    </row>
    <row r="816" spans="1:1" ht="15" x14ac:dyDescent="0.25">
      <c r="A816" s="7">
        <f>Zakljucne!E824</f>
        <v>0</v>
      </c>
    </row>
    <row r="817" spans="1:1" ht="15" x14ac:dyDescent="0.25">
      <c r="A817" s="7">
        <f>Zakljucne!E825</f>
        <v>0</v>
      </c>
    </row>
    <row r="818" spans="1:1" ht="15" x14ac:dyDescent="0.25">
      <c r="A818" s="7">
        <f>Zakljucne!E826</f>
        <v>0</v>
      </c>
    </row>
    <row r="819" spans="1:1" ht="15" x14ac:dyDescent="0.25">
      <c r="A819" s="7">
        <f>Zakljucne!E827</f>
        <v>0</v>
      </c>
    </row>
    <row r="820" spans="1:1" ht="15" x14ac:dyDescent="0.25">
      <c r="A820" s="7">
        <f>Zakljucne!E828</f>
        <v>0</v>
      </c>
    </row>
    <row r="821" spans="1:1" ht="15" x14ac:dyDescent="0.25">
      <c r="A821" s="7">
        <f>Zakljucne!E829</f>
        <v>0</v>
      </c>
    </row>
    <row r="822" spans="1:1" ht="15" x14ac:dyDescent="0.25">
      <c r="A822" s="7">
        <f>Zakljucne!E830</f>
        <v>0</v>
      </c>
    </row>
    <row r="823" spans="1:1" ht="15" x14ac:dyDescent="0.25">
      <c r="A823" s="7">
        <f>Zakljucne!E831</f>
        <v>0</v>
      </c>
    </row>
    <row r="824" spans="1:1" ht="15" x14ac:dyDescent="0.25">
      <c r="A824" s="7">
        <f>Zakljucne!E832</f>
        <v>0</v>
      </c>
    </row>
    <row r="825" spans="1:1" ht="15" x14ac:dyDescent="0.25">
      <c r="A825" s="7">
        <f>Zakljucne!E833</f>
        <v>0</v>
      </c>
    </row>
    <row r="826" spans="1:1" ht="15" x14ac:dyDescent="0.25">
      <c r="A826" s="7">
        <f>Zakljucne!E834</f>
        <v>0</v>
      </c>
    </row>
    <row r="827" spans="1:1" ht="15" x14ac:dyDescent="0.25">
      <c r="A827" s="7">
        <f>Zakljucne!E835</f>
        <v>0</v>
      </c>
    </row>
    <row r="828" spans="1:1" ht="15" x14ac:dyDescent="0.25">
      <c r="A828" s="7">
        <f>Zakljucne!E836</f>
        <v>0</v>
      </c>
    </row>
    <row r="829" spans="1:1" ht="15" x14ac:dyDescent="0.25">
      <c r="A829" s="7">
        <f>Zakljucne!E837</f>
        <v>0</v>
      </c>
    </row>
    <row r="830" spans="1:1" ht="15" x14ac:dyDescent="0.25">
      <c r="A830" s="7">
        <f>Zakljucne!E838</f>
        <v>0</v>
      </c>
    </row>
    <row r="831" spans="1:1" ht="15" x14ac:dyDescent="0.25">
      <c r="A831" s="7">
        <f>Zakljucne!E839</f>
        <v>0</v>
      </c>
    </row>
    <row r="832" spans="1:1" ht="15" x14ac:dyDescent="0.25">
      <c r="A832" s="7">
        <f>Zakljucne!E840</f>
        <v>0</v>
      </c>
    </row>
    <row r="833" spans="1:1" ht="15" x14ac:dyDescent="0.25">
      <c r="A833" s="7">
        <f>Zakljucne!E841</f>
        <v>0</v>
      </c>
    </row>
    <row r="834" spans="1:1" ht="15" x14ac:dyDescent="0.25">
      <c r="A834" s="7">
        <f>Zakljucne!E842</f>
        <v>0</v>
      </c>
    </row>
    <row r="835" spans="1:1" ht="15" x14ac:dyDescent="0.25">
      <c r="A835" s="7">
        <f>Zakljucne!E843</f>
        <v>0</v>
      </c>
    </row>
    <row r="836" spans="1:1" ht="15" x14ac:dyDescent="0.25">
      <c r="A836" s="7">
        <f>Zakljucne!E844</f>
        <v>0</v>
      </c>
    </row>
    <row r="837" spans="1:1" ht="15" x14ac:dyDescent="0.25">
      <c r="A837" s="7">
        <f>Zakljucne!E845</f>
        <v>0</v>
      </c>
    </row>
    <row r="838" spans="1:1" ht="15" x14ac:dyDescent="0.25">
      <c r="A838" s="7">
        <f>Zakljucne!E846</f>
        <v>0</v>
      </c>
    </row>
    <row r="839" spans="1:1" ht="15" x14ac:dyDescent="0.25">
      <c r="A839" s="7">
        <f>Zakljucne!E847</f>
        <v>0</v>
      </c>
    </row>
    <row r="840" spans="1:1" ht="15" x14ac:dyDescent="0.25">
      <c r="A840" s="7">
        <f>Zakljucne!E848</f>
        <v>0</v>
      </c>
    </row>
    <row r="841" spans="1:1" ht="15" x14ac:dyDescent="0.25">
      <c r="A841" s="7">
        <f>Zakljucne!E849</f>
        <v>0</v>
      </c>
    </row>
    <row r="842" spans="1:1" ht="15" x14ac:dyDescent="0.25">
      <c r="A842" s="7">
        <f>Zakljucne!E850</f>
        <v>0</v>
      </c>
    </row>
    <row r="843" spans="1:1" ht="15" x14ac:dyDescent="0.25">
      <c r="A843" s="7">
        <f>Zakljucne!E851</f>
        <v>0</v>
      </c>
    </row>
    <row r="844" spans="1:1" ht="15" x14ac:dyDescent="0.25">
      <c r="A844" s="7">
        <f>Zakljucne!E852</f>
        <v>0</v>
      </c>
    </row>
    <row r="845" spans="1:1" ht="15" x14ac:dyDescent="0.25">
      <c r="A845" s="7">
        <f>Zakljucne!E853</f>
        <v>0</v>
      </c>
    </row>
    <row r="846" spans="1:1" ht="15" x14ac:dyDescent="0.25">
      <c r="A846" s="7">
        <f>Zakljucne!E854</f>
        <v>0</v>
      </c>
    </row>
    <row r="847" spans="1:1" ht="15" x14ac:dyDescent="0.25">
      <c r="A847" s="7">
        <f>Zakljucne!E855</f>
        <v>0</v>
      </c>
    </row>
    <row r="848" spans="1:1" ht="15" x14ac:dyDescent="0.25">
      <c r="A848" s="7">
        <f>Zakljucne!E856</f>
        <v>0</v>
      </c>
    </row>
    <row r="849" spans="1:1" ht="15" x14ac:dyDescent="0.25">
      <c r="A849" s="7">
        <f>Zakljucne!E857</f>
        <v>0</v>
      </c>
    </row>
    <row r="850" spans="1:1" ht="15" x14ac:dyDescent="0.25">
      <c r="A850" s="7">
        <f>Zakljucne!E858</f>
        <v>0</v>
      </c>
    </row>
    <row r="851" spans="1:1" ht="15" x14ac:dyDescent="0.25">
      <c r="A851" s="7">
        <f>Zakljucne!E859</f>
        <v>0</v>
      </c>
    </row>
    <row r="852" spans="1:1" ht="15" x14ac:dyDescent="0.25">
      <c r="A852" s="7">
        <f>Zakljucne!E860</f>
        <v>0</v>
      </c>
    </row>
    <row r="853" spans="1:1" ht="15" x14ac:dyDescent="0.25">
      <c r="A853" s="7">
        <f>Zakljucne!E861</f>
        <v>0</v>
      </c>
    </row>
    <row r="854" spans="1:1" ht="15" x14ac:dyDescent="0.25">
      <c r="A854" s="7">
        <f>Zakljucne!E862</f>
        <v>0</v>
      </c>
    </row>
    <row r="855" spans="1:1" ht="15" x14ac:dyDescent="0.25">
      <c r="A855" s="7">
        <f>Zakljucne!E863</f>
        <v>0</v>
      </c>
    </row>
    <row r="856" spans="1:1" ht="15" x14ac:dyDescent="0.25">
      <c r="A856" s="7">
        <f>Zakljucne!E864</f>
        <v>0</v>
      </c>
    </row>
    <row r="857" spans="1:1" ht="15" x14ac:dyDescent="0.25">
      <c r="A857" s="7">
        <f>Zakljucne!E865</f>
        <v>0</v>
      </c>
    </row>
    <row r="858" spans="1:1" ht="15" x14ac:dyDescent="0.25">
      <c r="A858" s="7">
        <f>Zakljucne!E866</f>
        <v>0</v>
      </c>
    </row>
    <row r="859" spans="1:1" ht="15" x14ac:dyDescent="0.25">
      <c r="A859" s="7">
        <f>Zakljucne!E867</f>
        <v>0</v>
      </c>
    </row>
    <row r="860" spans="1:1" ht="15" x14ac:dyDescent="0.25">
      <c r="A860" s="7">
        <f>Zakljucne!E868</f>
        <v>0</v>
      </c>
    </row>
    <row r="861" spans="1:1" ht="15" x14ac:dyDescent="0.25">
      <c r="A861" s="7">
        <f>Zakljucne!E869</f>
        <v>0</v>
      </c>
    </row>
    <row r="862" spans="1:1" ht="15" x14ac:dyDescent="0.25">
      <c r="A862" s="7">
        <f>Zakljucne!E870</f>
        <v>0</v>
      </c>
    </row>
    <row r="863" spans="1:1" ht="15" x14ac:dyDescent="0.25">
      <c r="A863" s="7">
        <f>Zakljucne!E871</f>
        <v>0</v>
      </c>
    </row>
    <row r="864" spans="1:1" ht="15" x14ac:dyDescent="0.25">
      <c r="A864" s="7">
        <f>Zakljucne!E872</f>
        <v>0</v>
      </c>
    </row>
    <row r="865" spans="1:1" ht="15" x14ac:dyDescent="0.25">
      <c r="A865" s="7">
        <f>Zakljucne!E873</f>
        <v>0</v>
      </c>
    </row>
    <row r="866" spans="1:1" ht="15" x14ac:dyDescent="0.25">
      <c r="A866" s="7">
        <f>Zakljucne!E874</f>
        <v>0</v>
      </c>
    </row>
    <row r="867" spans="1:1" ht="15" x14ac:dyDescent="0.25">
      <c r="A867" s="7">
        <f>Zakljucne!E875</f>
        <v>0</v>
      </c>
    </row>
    <row r="868" spans="1:1" ht="15" x14ac:dyDescent="0.25">
      <c r="A868" s="7">
        <f>Zakljucne!E876</f>
        <v>0</v>
      </c>
    </row>
    <row r="869" spans="1:1" ht="15" x14ac:dyDescent="0.25">
      <c r="A869" s="7">
        <f>Zakljucne!E877</f>
        <v>0</v>
      </c>
    </row>
    <row r="870" spans="1:1" ht="15" x14ac:dyDescent="0.25">
      <c r="A870" s="7">
        <f>Zakljucne!E878</f>
        <v>0</v>
      </c>
    </row>
    <row r="871" spans="1:1" ht="15" x14ac:dyDescent="0.25">
      <c r="A871" s="7">
        <f>Zakljucne!E879</f>
        <v>0</v>
      </c>
    </row>
    <row r="872" spans="1:1" ht="15" x14ac:dyDescent="0.25">
      <c r="A872" s="7">
        <f>Zakljucne!E880</f>
        <v>0</v>
      </c>
    </row>
    <row r="873" spans="1:1" ht="15" x14ac:dyDescent="0.25">
      <c r="A873" s="7">
        <f>Zakljucne!E881</f>
        <v>0</v>
      </c>
    </row>
    <row r="874" spans="1:1" ht="15" x14ac:dyDescent="0.25">
      <c r="A874" s="7">
        <f>Zakljucne!E882</f>
        <v>0</v>
      </c>
    </row>
    <row r="875" spans="1:1" ht="15" x14ac:dyDescent="0.25">
      <c r="A875" s="7">
        <f>Zakljucne!E883</f>
        <v>0</v>
      </c>
    </row>
    <row r="876" spans="1:1" ht="15" x14ac:dyDescent="0.25">
      <c r="A876" s="7">
        <f>Zakljucne!E884</f>
        <v>0</v>
      </c>
    </row>
    <row r="877" spans="1:1" ht="15" x14ac:dyDescent="0.25">
      <c r="A877" s="7">
        <f>Zakljucne!E885</f>
        <v>0</v>
      </c>
    </row>
    <row r="878" spans="1:1" ht="15" x14ac:dyDescent="0.25">
      <c r="A878" s="7">
        <f>Zakljucne!E886</f>
        <v>0</v>
      </c>
    </row>
    <row r="879" spans="1:1" ht="15" x14ac:dyDescent="0.25">
      <c r="A879" s="7">
        <f>Zakljucne!E887</f>
        <v>0</v>
      </c>
    </row>
    <row r="880" spans="1:1" ht="15" x14ac:dyDescent="0.25">
      <c r="A880" s="7">
        <f>Zakljucne!E888</f>
        <v>0</v>
      </c>
    </row>
    <row r="881" spans="1:1" ht="15" x14ac:dyDescent="0.25">
      <c r="A881" s="7">
        <f>Zakljucne!E889</f>
        <v>0</v>
      </c>
    </row>
    <row r="882" spans="1:1" ht="15" x14ac:dyDescent="0.25">
      <c r="A882" s="7">
        <f>Zakljucne!E890</f>
        <v>0</v>
      </c>
    </row>
    <row r="883" spans="1:1" ht="15" x14ac:dyDescent="0.25">
      <c r="A883" s="7">
        <f>Zakljucne!E891</f>
        <v>0</v>
      </c>
    </row>
    <row r="884" spans="1:1" ht="15" x14ac:dyDescent="0.25">
      <c r="A884" s="7">
        <f>Zakljucne!E892</f>
        <v>0</v>
      </c>
    </row>
    <row r="885" spans="1:1" ht="15" x14ac:dyDescent="0.25">
      <c r="A885" s="7">
        <f>Zakljucne!E893</f>
        <v>0</v>
      </c>
    </row>
    <row r="886" spans="1:1" ht="15" x14ac:dyDescent="0.25">
      <c r="A886" s="7">
        <f>Zakljucne!E894</f>
        <v>0</v>
      </c>
    </row>
    <row r="887" spans="1:1" ht="15" x14ac:dyDescent="0.25">
      <c r="A887" s="7">
        <f>Zakljucne!E895</f>
        <v>0</v>
      </c>
    </row>
    <row r="888" spans="1:1" ht="15" x14ac:dyDescent="0.25">
      <c r="A888" s="7">
        <f>Zakljucne!E896</f>
        <v>0</v>
      </c>
    </row>
    <row r="889" spans="1:1" ht="15" x14ac:dyDescent="0.25">
      <c r="A889" s="7">
        <f>Zakljucne!E897</f>
        <v>0</v>
      </c>
    </row>
    <row r="890" spans="1:1" ht="15" x14ac:dyDescent="0.25">
      <c r="A890" s="7">
        <f>Zakljucne!E898</f>
        <v>0</v>
      </c>
    </row>
    <row r="891" spans="1:1" ht="15" x14ac:dyDescent="0.25">
      <c r="A891" s="7">
        <f>Zakljucne!E899</f>
        <v>0</v>
      </c>
    </row>
    <row r="892" spans="1:1" ht="15" x14ac:dyDescent="0.25">
      <c r="A892" s="7">
        <f>Zakljucne!E900</f>
        <v>0</v>
      </c>
    </row>
    <row r="893" spans="1:1" ht="15" x14ac:dyDescent="0.25">
      <c r="A893" s="7">
        <f>Zakljucne!E901</f>
        <v>0</v>
      </c>
    </row>
    <row r="894" spans="1:1" ht="15" x14ac:dyDescent="0.25">
      <c r="A894" s="7">
        <f>Zakljucne!E902</f>
        <v>0</v>
      </c>
    </row>
    <row r="895" spans="1:1" ht="15" x14ac:dyDescent="0.25">
      <c r="A895" s="7">
        <f>Zakljucne!E903</f>
        <v>0</v>
      </c>
    </row>
    <row r="896" spans="1:1" ht="15" x14ac:dyDescent="0.25">
      <c r="A896" s="7">
        <f>Zakljucne!E904</f>
        <v>0</v>
      </c>
    </row>
    <row r="897" spans="1:1" ht="15" x14ac:dyDescent="0.25">
      <c r="A897" s="7">
        <f>Zakljucne!E905</f>
        <v>0</v>
      </c>
    </row>
    <row r="898" spans="1:1" ht="15" x14ac:dyDescent="0.25">
      <c r="A898" s="7">
        <f>Zakljucne!E906</f>
        <v>0</v>
      </c>
    </row>
    <row r="899" spans="1:1" ht="15" x14ac:dyDescent="0.25">
      <c r="A899" s="7">
        <f>Zakljucne!E907</f>
        <v>0</v>
      </c>
    </row>
    <row r="900" spans="1:1" ht="15" x14ac:dyDescent="0.25">
      <c r="A900" s="7">
        <f>Zakljucne!E908</f>
        <v>0</v>
      </c>
    </row>
    <row r="901" spans="1:1" ht="15" x14ac:dyDescent="0.25">
      <c r="A901" s="7">
        <f>Zakljucne!E909</f>
        <v>0</v>
      </c>
    </row>
    <row r="902" spans="1:1" ht="15" x14ac:dyDescent="0.25">
      <c r="A902" s="7">
        <f>Zakljucne!E910</f>
        <v>0</v>
      </c>
    </row>
    <row r="903" spans="1:1" ht="15" x14ac:dyDescent="0.25">
      <c r="A903" s="7">
        <f>Zakljucne!E911</f>
        <v>0</v>
      </c>
    </row>
    <row r="904" spans="1:1" ht="15" x14ac:dyDescent="0.25">
      <c r="A904" s="7">
        <f>Zakljucne!E912</f>
        <v>0</v>
      </c>
    </row>
    <row r="905" spans="1:1" ht="15" x14ac:dyDescent="0.25">
      <c r="A905" s="7">
        <f>Zakljucne!E913</f>
        <v>0</v>
      </c>
    </row>
    <row r="906" spans="1:1" ht="15" x14ac:dyDescent="0.25">
      <c r="A906" s="7">
        <f>Zakljucne!E914</f>
        <v>0</v>
      </c>
    </row>
    <row r="907" spans="1:1" ht="15" x14ac:dyDescent="0.25">
      <c r="A907" s="7">
        <f>Zakljucne!E915</f>
        <v>0</v>
      </c>
    </row>
    <row r="908" spans="1:1" ht="15" x14ac:dyDescent="0.25">
      <c r="A908" s="7">
        <f>Zakljucne!E916</f>
        <v>0</v>
      </c>
    </row>
    <row r="909" spans="1:1" ht="15" x14ac:dyDescent="0.25">
      <c r="A909" s="7">
        <f>Zakljucne!E917</f>
        <v>0</v>
      </c>
    </row>
    <row r="910" spans="1:1" ht="15" x14ac:dyDescent="0.25">
      <c r="A910" s="7">
        <f>Zakljucne!E918</f>
        <v>0</v>
      </c>
    </row>
    <row r="911" spans="1:1" ht="15" x14ac:dyDescent="0.25">
      <c r="A911" s="7">
        <f>Zakljucne!E919</f>
        <v>0</v>
      </c>
    </row>
    <row r="912" spans="1:1" ht="15" x14ac:dyDescent="0.25">
      <c r="A912" s="7">
        <f>Zakljucne!E920</f>
        <v>0</v>
      </c>
    </row>
    <row r="913" spans="1:1" ht="15" x14ac:dyDescent="0.25">
      <c r="A913" s="7">
        <f>Zakljucne!E921</f>
        <v>0</v>
      </c>
    </row>
    <row r="914" spans="1:1" ht="15" x14ac:dyDescent="0.25">
      <c r="A914" s="7">
        <f>Zakljucne!E922</f>
        <v>0</v>
      </c>
    </row>
    <row r="915" spans="1:1" ht="15" x14ac:dyDescent="0.25">
      <c r="A915" s="7">
        <f>Zakljucne!E923</f>
        <v>0</v>
      </c>
    </row>
    <row r="916" spans="1:1" ht="15" x14ac:dyDescent="0.25">
      <c r="A916" s="7">
        <f>Zakljucne!E924</f>
        <v>0</v>
      </c>
    </row>
    <row r="917" spans="1:1" ht="15" x14ac:dyDescent="0.25">
      <c r="A917" s="7">
        <f>Zakljucne!E925</f>
        <v>0</v>
      </c>
    </row>
    <row r="918" spans="1:1" ht="15" x14ac:dyDescent="0.25">
      <c r="A918" s="7">
        <f>Zakljucne!E926</f>
        <v>0</v>
      </c>
    </row>
    <row r="919" spans="1:1" ht="15" x14ac:dyDescent="0.25">
      <c r="A919" s="7">
        <f>Zakljucne!E927</f>
        <v>0</v>
      </c>
    </row>
    <row r="920" spans="1:1" ht="15" x14ac:dyDescent="0.25">
      <c r="A920" s="7">
        <f>Zakljucne!E928</f>
        <v>0</v>
      </c>
    </row>
    <row r="921" spans="1:1" ht="15" x14ac:dyDescent="0.25">
      <c r="A921" s="7">
        <f>Zakljucne!E929</f>
        <v>0</v>
      </c>
    </row>
    <row r="922" spans="1:1" ht="15" x14ac:dyDescent="0.25">
      <c r="A922" s="7">
        <f>Zakljucne!E930</f>
        <v>0</v>
      </c>
    </row>
    <row r="923" spans="1:1" ht="15" x14ac:dyDescent="0.25">
      <c r="A923" s="7">
        <f>Zakljucne!E931</f>
        <v>0</v>
      </c>
    </row>
    <row r="924" spans="1:1" ht="15" x14ac:dyDescent="0.25">
      <c r="A924" s="7">
        <f>Zakljucne!E932</f>
        <v>0</v>
      </c>
    </row>
    <row r="925" spans="1:1" ht="15" x14ac:dyDescent="0.25">
      <c r="A925" s="7">
        <f>Zakljucne!E933</f>
        <v>0</v>
      </c>
    </row>
    <row r="926" spans="1:1" ht="15" x14ac:dyDescent="0.25">
      <c r="A926" s="7">
        <f>Zakljucne!E934</f>
        <v>0</v>
      </c>
    </row>
    <row r="927" spans="1:1" ht="15" x14ac:dyDescent="0.25">
      <c r="A927" s="7">
        <f>Zakljucne!E935</f>
        <v>0</v>
      </c>
    </row>
    <row r="928" spans="1:1" ht="15" x14ac:dyDescent="0.25">
      <c r="A928" s="7">
        <f>Zakljucne!E936</f>
        <v>0</v>
      </c>
    </row>
    <row r="929" spans="1:1" ht="15" x14ac:dyDescent="0.25">
      <c r="A929" s="7">
        <f>Zakljucne!E937</f>
        <v>0</v>
      </c>
    </row>
    <row r="930" spans="1:1" ht="15" x14ac:dyDescent="0.25">
      <c r="A930" s="7">
        <f>Zakljucne!E938</f>
        <v>0</v>
      </c>
    </row>
    <row r="931" spans="1:1" ht="15" x14ac:dyDescent="0.25">
      <c r="A931" s="7">
        <f>Zakljucne!E939</f>
        <v>0</v>
      </c>
    </row>
    <row r="932" spans="1:1" ht="15" x14ac:dyDescent="0.25">
      <c r="A932" s="7">
        <f>Zakljucne!E940</f>
        <v>0</v>
      </c>
    </row>
    <row r="933" spans="1:1" ht="15" x14ac:dyDescent="0.25">
      <c r="A933" s="7">
        <f>Zakljucne!E941</f>
        <v>0</v>
      </c>
    </row>
    <row r="934" spans="1:1" ht="15" x14ac:dyDescent="0.25">
      <c r="A934" s="7">
        <f>Zakljucne!E942</f>
        <v>0</v>
      </c>
    </row>
    <row r="935" spans="1:1" ht="15" x14ac:dyDescent="0.25">
      <c r="A935" s="7">
        <f>Zakljucne!E943</f>
        <v>0</v>
      </c>
    </row>
    <row r="936" spans="1:1" ht="15" x14ac:dyDescent="0.25">
      <c r="A936" s="7">
        <f>Zakljucne!E944</f>
        <v>0</v>
      </c>
    </row>
    <row r="937" spans="1:1" ht="15" x14ac:dyDescent="0.25">
      <c r="A937" s="7">
        <f>Zakljucne!E945</f>
        <v>0</v>
      </c>
    </row>
    <row r="938" spans="1:1" ht="15" x14ac:dyDescent="0.25">
      <c r="A938" s="7">
        <f>Zakljucne!E946</f>
        <v>0</v>
      </c>
    </row>
    <row r="939" spans="1:1" ht="15" x14ac:dyDescent="0.25">
      <c r="A939" s="7">
        <f>Zakljucne!E947</f>
        <v>0</v>
      </c>
    </row>
    <row r="940" spans="1:1" ht="15" x14ac:dyDescent="0.25">
      <c r="A940" s="7">
        <f>Zakljucne!E948</f>
        <v>0</v>
      </c>
    </row>
    <row r="941" spans="1:1" ht="15" x14ac:dyDescent="0.25">
      <c r="A941" s="7">
        <f>Zakljucne!E949</f>
        <v>0</v>
      </c>
    </row>
    <row r="942" spans="1:1" ht="15" x14ac:dyDescent="0.25">
      <c r="A942" s="7">
        <f>Zakljucne!E950</f>
        <v>0</v>
      </c>
    </row>
    <row r="943" spans="1:1" ht="15" x14ac:dyDescent="0.25">
      <c r="A943" s="7">
        <f>Zakljucne!E951</f>
        <v>0</v>
      </c>
    </row>
    <row r="944" spans="1:1" ht="15" x14ac:dyDescent="0.25">
      <c r="A944" s="7">
        <f>Zakljucne!E952</f>
        <v>0</v>
      </c>
    </row>
    <row r="945" spans="1:1" ht="15" x14ac:dyDescent="0.25">
      <c r="A945" s="7">
        <f>Zakljucne!E953</f>
        <v>0</v>
      </c>
    </row>
    <row r="946" spans="1:1" ht="15" x14ac:dyDescent="0.25">
      <c r="A946" s="7">
        <f>Zakljucne!E954</f>
        <v>0</v>
      </c>
    </row>
    <row r="947" spans="1:1" ht="15" x14ac:dyDescent="0.25">
      <c r="A947" s="7">
        <f>Zakljucne!E955</f>
        <v>0</v>
      </c>
    </row>
    <row r="948" spans="1:1" ht="15" x14ac:dyDescent="0.25">
      <c r="A948" s="7">
        <f>Zakljucne!E956</f>
        <v>0</v>
      </c>
    </row>
    <row r="949" spans="1:1" ht="15" x14ac:dyDescent="0.25">
      <c r="A949" s="7">
        <f>Zakljucne!E957</f>
        <v>0</v>
      </c>
    </row>
    <row r="950" spans="1:1" ht="15" x14ac:dyDescent="0.25">
      <c r="A950" s="7">
        <f>Zakljucne!E958</f>
        <v>0</v>
      </c>
    </row>
    <row r="951" spans="1:1" ht="15" x14ac:dyDescent="0.25">
      <c r="A951" s="7">
        <f>Zakljucne!E959</f>
        <v>0</v>
      </c>
    </row>
    <row r="952" spans="1:1" ht="15" x14ac:dyDescent="0.25">
      <c r="A952" s="7">
        <f>Zakljucne!E960</f>
        <v>0</v>
      </c>
    </row>
    <row r="953" spans="1:1" ht="15" x14ac:dyDescent="0.25">
      <c r="A953" s="7">
        <f>Zakljucne!E961</f>
        <v>0</v>
      </c>
    </row>
    <row r="954" spans="1:1" ht="15" x14ac:dyDescent="0.25">
      <c r="A954" s="7">
        <f>Zakljucne!E962</f>
        <v>0</v>
      </c>
    </row>
    <row r="955" spans="1:1" ht="15" x14ac:dyDescent="0.25">
      <c r="A955" s="7">
        <f>Zakljucne!E963</f>
        <v>0</v>
      </c>
    </row>
    <row r="956" spans="1:1" ht="15" x14ac:dyDescent="0.25">
      <c r="A956" s="7">
        <f>Zakljucne!E964</f>
        <v>0</v>
      </c>
    </row>
    <row r="957" spans="1:1" ht="15" x14ac:dyDescent="0.25">
      <c r="A957" s="7">
        <f>Zakljucne!E965</f>
        <v>0</v>
      </c>
    </row>
    <row r="958" spans="1:1" ht="15" x14ac:dyDescent="0.25">
      <c r="A958" s="7">
        <f>Zakljucne!E966</f>
        <v>0</v>
      </c>
    </row>
    <row r="959" spans="1:1" ht="15" x14ac:dyDescent="0.25">
      <c r="A959" s="7">
        <f>Zakljucne!E967</f>
        <v>0</v>
      </c>
    </row>
    <row r="960" spans="1:1" ht="15" x14ac:dyDescent="0.25">
      <c r="A960" s="7">
        <f>Zakljucne!E968</f>
        <v>0</v>
      </c>
    </row>
    <row r="961" spans="1:1" ht="15" x14ac:dyDescent="0.25">
      <c r="A961" s="7">
        <f>Zakljucne!E969</f>
        <v>0</v>
      </c>
    </row>
    <row r="962" spans="1:1" ht="15" x14ac:dyDescent="0.25">
      <c r="A962" s="7">
        <f>Zakljucne!E970</f>
        <v>0</v>
      </c>
    </row>
    <row r="963" spans="1:1" ht="15" x14ac:dyDescent="0.25">
      <c r="A963" s="7">
        <f>Zakljucne!E971</f>
        <v>0</v>
      </c>
    </row>
    <row r="964" spans="1:1" ht="15" x14ac:dyDescent="0.25">
      <c r="A964" s="7">
        <f>Zakljucne!E972</f>
        <v>0</v>
      </c>
    </row>
    <row r="965" spans="1:1" ht="15" x14ac:dyDescent="0.25">
      <c r="A965" s="7">
        <f>Zakljucne!E973</f>
        <v>0</v>
      </c>
    </row>
    <row r="966" spans="1:1" ht="15" x14ac:dyDescent="0.25">
      <c r="A966" s="7">
        <f>Zakljucne!E974</f>
        <v>0</v>
      </c>
    </row>
    <row r="967" spans="1:1" ht="15" x14ac:dyDescent="0.25">
      <c r="A967" s="7">
        <f>Zakljucne!E975</f>
        <v>0</v>
      </c>
    </row>
    <row r="968" spans="1:1" ht="15" x14ac:dyDescent="0.25">
      <c r="A968" s="7">
        <f>Zakljucne!E976</f>
        <v>0</v>
      </c>
    </row>
    <row r="969" spans="1:1" ht="15" x14ac:dyDescent="0.25">
      <c r="A969" s="7">
        <f>Zakljucne!E977</f>
        <v>0</v>
      </c>
    </row>
    <row r="970" spans="1:1" ht="15" x14ac:dyDescent="0.25">
      <c r="A970" s="7">
        <f>Zakljucne!E978</f>
        <v>0</v>
      </c>
    </row>
    <row r="971" spans="1:1" ht="15" x14ac:dyDescent="0.25">
      <c r="A971" s="7">
        <f>Zakljucne!E979</f>
        <v>0</v>
      </c>
    </row>
    <row r="972" spans="1:1" ht="15" x14ac:dyDescent="0.25">
      <c r="A972" s="7">
        <f>Zakljucne!E980</f>
        <v>0</v>
      </c>
    </row>
    <row r="973" spans="1:1" ht="15" x14ac:dyDescent="0.25">
      <c r="A973" s="7">
        <f>Zakljucne!E981</f>
        <v>0</v>
      </c>
    </row>
    <row r="974" spans="1:1" ht="15" x14ac:dyDescent="0.25">
      <c r="A974" s="7">
        <f>Zakljucne!E982</f>
        <v>0</v>
      </c>
    </row>
    <row r="975" spans="1:1" ht="15" x14ac:dyDescent="0.25">
      <c r="A975" s="7">
        <f>Zakljucne!E983</f>
        <v>0</v>
      </c>
    </row>
    <row r="976" spans="1:1" ht="15" x14ac:dyDescent="0.25">
      <c r="A976" s="7">
        <f>Zakljucne!E984</f>
        <v>0</v>
      </c>
    </row>
    <row r="977" spans="1:1" ht="15" x14ac:dyDescent="0.25">
      <c r="A977" s="7">
        <f>Zakljucne!E985</f>
        <v>0</v>
      </c>
    </row>
    <row r="978" spans="1:1" ht="15" x14ac:dyDescent="0.25">
      <c r="A978" s="7">
        <f>Zakljucne!E986</f>
        <v>0</v>
      </c>
    </row>
    <row r="979" spans="1:1" ht="15" x14ac:dyDescent="0.25">
      <c r="A979" s="7">
        <f>Zakljucne!E987</f>
        <v>0</v>
      </c>
    </row>
    <row r="980" spans="1:1" ht="15" x14ac:dyDescent="0.25">
      <c r="A980" s="7">
        <f>Zakljucne!E988</f>
        <v>0</v>
      </c>
    </row>
    <row r="981" spans="1:1" ht="15" x14ac:dyDescent="0.25">
      <c r="A981" s="7">
        <f>Zakljucne!E989</f>
        <v>0</v>
      </c>
    </row>
    <row r="982" spans="1:1" ht="15" x14ac:dyDescent="0.25">
      <c r="A982" s="7">
        <f>Zakljucne!E990</f>
        <v>0</v>
      </c>
    </row>
    <row r="983" spans="1:1" ht="15" x14ac:dyDescent="0.25">
      <c r="A983" s="7">
        <f>Zakljucne!E991</f>
        <v>0</v>
      </c>
    </row>
    <row r="984" spans="1:1" ht="15" x14ac:dyDescent="0.25">
      <c r="A984" s="7">
        <f>Zakljucne!E992</f>
        <v>0</v>
      </c>
    </row>
    <row r="985" spans="1:1" ht="15" x14ac:dyDescent="0.25">
      <c r="A985" s="7">
        <f>Zakljucne!E993</f>
        <v>0</v>
      </c>
    </row>
    <row r="986" spans="1:1" ht="15" x14ac:dyDescent="0.25">
      <c r="A986" s="7">
        <f>Zakljucne!E994</f>
        <v>0</v>
      </c>
    </row>
    <row r="987" spans="1:1" ht="15" x14ac:dyDescent="0.25">
      <c r="A987" s="7">
        <f>Zakljucne!E995</f>
        <v>0</v>
      </c>
    </row>
    <row r="988" spans="1:1" ht="15" x14ac:dyDescent="0.25">
      <c r="A988" s="7">
        <f>Zakljucne!E996</f>
        <v>0</v>
      </c>
    </row>
    <row r="989" spans="1:1" ht="15" x14ac:dyDescent="0.25">
      <c r="A989" s="7">
        <f>Zakljucne!E997</f>
        <v>0</v>
      </c>
    </row>
    <row r="990" spans="1:1" ht="15" x14ac:dyDescent="0.25">
      <c r="A990" s="7">
        <f>Zakljucne!E998</f>
        <v>0</v>
      </c>
    </row>
    <row r="991" spans="1:1" ht="15" x14ac:dyDescent="0.25">
      <c r="A991" s="7">
        <f>Zakljucne!E999</f>
        <v>0</v>
      </c>
    </row>
    <row r="992" spans="1:1" ht="15" x14ac:dyDescent="0.25">
      <c r="A992" s="7">
        <f>Zakljucne!E1000</f>
        <v>0</v>
      </c>
    </row>
    <row r="993" spans="1:1" ht="15" x14ac:dyDescent="0.25">
      <c r="A993" s="7">
        <f>Zakljucne!E1001</f>
        <v>0</v>
      </c>
    </row>
    <row r="994" spans="1:1" ht="15" x14ac:dyDescent="0.25">
      <c r="A994" s="7">
        <f>Zakljucne!E1002</f>
        <v>0</v>
      </c>
    </row>
    <row r="995" spans="1:1" ht="15" x14ac:dyDescent="0.25">
      <c r="A995" s="7">
        <f>Zakljucne!E1003</f>
        <v>0</v>
      </c>
    </row>
    <row r="996" spans="1:1" ht="15" x14ac:dyDescent="0.25">
      <c r="A996" s="7">
        <f>Zakljucne!E1004</f>
        <v>0</v>
      </c>
    </row>
    <row r="997" spans="1:1" ht="15" x14ac:dyDescent="0.25">
      <c r="A997" s="7">
        <f>Zakljucne!E1005</f>
        <v>0</v>
      </c>
    </row>
    <row r="998" spans="1:1" ht="15" x14ac:dyDescent="0.25">
      <c r="A998" s="7">
        <f>Zakljucne!E1006</f>
        <v>0</v>
      </c>
    </row>
    <row r="999" spans="1:1" ht="15" x14ac:dyDescent="0.25">
      <c r="A999" s="7">
        <f>Zakljucne!E1007</f>
        <v>0</v>
      </c>
    </row>
    <row r="1000" spans="1:1" ht="15" x14ac:dyDescent="0.25">
      <c r="A1000" s="7">
        <f>Zakljucne!E1008</f>
        <v>0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12">
    <mergeCell ref="R9:S9"/>
    <mergeCell ref="D9:E9"/>
    <mergeCell ref="F9:G9"/>
    <mergeCell ref="H9:I9"/>
    <mergeCell ref="J9:K9"/>
    <mergeCell ref="L9:M9"/>
    <mergeCell ref="N9:O9"/>
    <mergeCell ref="D13:E13"/>
    <mergeCell ref="D14:E14"/>
    <mergeCell ref="F13:G13"/>
    <mergeCell ref="F14:G14"/>
    <mergeCell ref="P9:Q9"/>
  </mergeCells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44"/>
  <sheetViews>
    <sheetView workbookViewId="0">
      <selection activeCell="E40" sqref="E40"/>
    </sheetView>
  </sheetViews>
  <sheetFormatPr defaultRowHeight="12.75" x14ac:dyDescent="0.2"/>
  <cols>
    <col min="2" max="2" width="18" customWidth="1"/>
    <col min="3" max="4" width="9.140625" hidden="1" customWidth="1"/>
    <col min="6" max="6" width="8.85546875" customWidth="1"/>
    <col min="7" max="7" width="0.140625" hidden="1" customWidth="1"/>
    <col min="8" max="8" width="9.140625" hidden="1" customWidth="1"/>
  </cols>
  <sheetData>
    <row r="1" spans="1:12" x14ac:dyDescent="0.2">
      <c r="A1" s="92" t="s">
        <v>14</v>
      </c>
      <c r="B1" s="93"/>
      <c r="C1" s="148" t="s">
        <v>460</v>
      </c>
      <c r="D1" s="148"/>
      <c r="E1" s="148"/>
      <c r="F1" s="148"/>
      <c r="G1" s="148"/>
      <c r="H1" s="148"/>
      <c r="I1" s="148"/>
      <c r="J1" s="148"/>
      <c r="K1" s="149" t="s">
        <v>15</v>
      </c>
      <c r="L1" s="149" t="s">
        <v>3</v>
      </c>
    </row>
    <row r="2" spans="1:12" x14ac:dyDescent="0.2">
      <c r="A2" s="92" t="s">
        <v>4</v>
      </c>
      <c r="B2" s="94" t="s">
        <v>25</v>
      </c>
      <c r="C2" s="91"/>
      <c r="D2" s="91"/>
      <c r="E2" s="116" t="s">
        <v>26</v>
      </c>
      <c r="F2" s="116"/>
      <c r="G2" s="116" t="s">
        <v>27</v>
      </c>
      <c r="H2" s="116"/>
      <c r="I2" s="116" t="s">
        <v>13</v>
      </c>
      <c r="J2" s="116"/>
      <c r="K2" s="149"/>
      <c r="L2" s="149"/>
    </row>
    <row r="3" spans="1:12" x14ac:dyDescent="0.2">
      <c r="A3" s="95"/>
      <c r="B3" s="96"/>
      <c r="C3" s="97"/>
      <c r="D3" s="97"/>
      <c r="E3" s="91" t="s">
        <v>12</v>
      </c>
      <c r="F3" s="91" t="s">
        <v>0</v>
      </c>
      <c r="G3" s="91" t="s">
        <v>12</v>
      </c>
      <c r="H3" s="91" t="s">
        <v>0</v>
      </c>
      <c r="I3" s="91" t="s">
        <v>12</v>
      </c>
      <c r="J3" s="91" t="s">
        <v>0</v>
      </c>
      <c r="K3" s="149"/>
      <c r="L3" s="149"/>
    </row>
    <row r="4" spans="1:12" x14ac:dyDescent="0.2">
      <c r="A4" s="41" t="s">
        <v>97</v>
      </c>
      <c r="B4" s="74" t="s">
        <v>105</v>
      </c>
      <c r="C4" s="5"/>
      <c r="D4" s="5"/>
      <c r="E4" s="6">
        <v>23</v>
      </c>
      <c r="F4" s="6"/>
      <c r="G4" s="5"/>
      <c r="H4" s="5"/>
      <c r="I4" s="5"/>
      <c r="J4" s="5"/>
      <c r="K4" s="35">
        <f t="shared" ref="K4:K67" si="0">SUM(C4:D4)+MAX(E4,F4)+MAX(G4,H4)+MAX(I4,J4)</f>
        <v>23</v>
      </c>
      <c r="L4" s="42" t="str">
        <f>IF(K4&gt;=90,"A",IF(K4&gt;=80,"B",IF(K4&gt;=70,"C",IF(K4&gt;=60,"D",IF(K4&gt;=50,"E",IF(K4=0,"-","F"))))))</f>
        <v>F</v>
      </c>
    </row>
    <row r="5" spans="1:12" x14ac:dyDescent="0.2">
      <c r="A5" s="41" t="s">
        <v>98</v>
      </c>
      <c r="B5" s="74" t="s">
        <v>106</v>
      </c>
      <c r="C5" s="5"/>
      <c r="D5" s="5"/>
      <c r="E5" s="6"/>
      <c r="F5" s="6"/>
      <c r="G5" s="5"/>
      <c r="H5" s="5"/>
      <c r="I5" s="5"/>
      <c r="J5" s="5"/>
      <c r="K5" s="35">
        <f t="shared" si="0"/>
        <v>0</v>
      </c>
      <c r="L5" s="42" t="str">
        <f>IF(K5&gt;=90,"A",IF(K5&gt;=80,"B",IF(K5&gt;=70,"C",IF(K5&gt;=60,"D",IF(K5&gt;=50,"E",IF(K5=0,"-","F"))))))</f>
        <v>-</v>
      </c>
    </row>
    <row r="6" spans="1:12" x14ac:dyDescent="0.2">
      <c r="A6" s="41" t="s">
        <v>99</v>
      </c>
      <c r="B6" s="74" t="s">
        <v>107</v>
      </c>
      <c r="C6" s="5"/>
      <c r="D6" s="5"/>
      <c r="E6" s="6"/>
      <c r="F6" s="72"/>
      <c r="G6" s="5"/>
      <c r="H6" s="5"/>
      <c r="I6" s="5"/>
      <c r="J6" s="5"/>
      <c r="K6" s="35">
        <f t="shared" si="0"/>
        <v>0</v>
      </c>
      <c r="L6" s="42" t="str">
        <f t="shared" ref="L6:L75" si="1">IF(K6&gt;=90,"A",IF(K6&gt;=80,"B",IF(K6&gt;=70,"C",IF(K6&gt;=60,"D",IF(K6&gt;=50,"E",IF(K6=0,"-","F"))))))</f>
        <v>-</v>
      </c>
    </row>
    <row r="7" spans="1:12" x14ac:dyDescent="0.2">
      <c r="A7" s="41" t="s">
        <v>469</v>
      </c>
      <c r="B7" s="74" t="s">
        <v>470</v>
      </c>
      <c r="C7" s="5"/>
      <c r="D7" s="5"/>
      <c r="E7" s="6">
        <v>7</v>
      </c>
      <c r="F7" s="72"/>
      <c r="G7" s="5"/>
      <c r="H7" s="5"/>
      <c r="I7" s="5"/>
      <c r="J7" s="5"/>
      <c r="K7" s="35">
        <f t="shared" si="0"/>
        <v>7</v>
      </c>
      <c r="L7" s="42" t="str">
        <f t="shared" si="1"/>
        <v>F</v>
      </c>
    </row>
    <row r="8" spans="1:12" x14ac:dyDescent="0.2">
      <c r="A8" s="41" t="s">
        <v>55</v>
      </c>
      <c r="B8" s="74" t="s">
        <v>108</v>
      </c>
      <c r="C8" s="5"/>
      <c r="D8" s="5"/>
      <c r="E8" s="6">
        <v>37</v>
      </c>
      <c r="F8" s="6"/>
      <c r="G8" s="5"/>
      <c r="H8" s="5"/>
      <c r="I8" s="5"/>
      <c r="J8" s="5"/>
      <c r="K8" s="35">
        <f t="shared" si="0"/>
        <v>37</v>
      </c>
      <c r="L8" s="42" t="str">
        <f t="shared" si="1"/>
        <v>F</v>
      </c>
    </row>
    <row r="9" spans="1:12" x14ac:dyDescent="0.2">
      <c r="A9" s="41" t="s">
        <v>56</v>
      </c>
      <c r="B9" s="74" t="s">
        <v>109</v>
      </c>
      <c r="C9" s="5"/>
      <c r="D9" s="5"/>
      <c r="E9" s="6">
        <v>6</v>
      </c>
      <c r="F9" s="6"/>
      <c r="G9" s="5"/>
      <c r="H9" s="5"/>
      <c r="I9" s="5"/>
      <c r="J9" s="5"/>
      <c r="K9" s="35">
        <f t="shared" si="0"/>
        <v>6</v>
      </c>
      <c r="L9" s="42" t="str">
        <f t="shared" si="1"/>
        <v>F</v>
      </c>
    </row>
    <row r="10" spans="1:12" x14ac:dyDescent="0.2">
      <c r="A10" s="41" t="s">
        <v>57</v>
      </c>
      <c r="B10" s="74" t="s">
        <v>49</v>
      </c>
      <c r="C10" s="5"/>
      <c r="D10" s="5"/>
      <c r="E10" s="6">
        <v>22</v>
      </c>
      <c r="F10" s="6"/>
      <c r="G10" s="5"/>
      <c r="H10" s="5"/>
      <c r="I10" s="5"/>
      <c r="J10" s="5"/>
      <c r="K10" s="35">
        <f t="shared" si="0"/>
        <v>22</v>
      </c>
      <c r="L10" s="42" t="str">
        <f t="shared" si="1"/>
        <v>F</v>
      </c>
    </row>
    <row r="11" spans="1:12" x14ac:dyDescent="0.2">
      <c r="A11" s="41" t="s">
        <v>58</v>
      </c>
      <c r="B11" s="74" t="s">
        <v>110</v>
      </c>
      <c r="C11" s="5"/>
      <c r="D11" s="5"/>
      <c r="E11" s="6">
        <v>2</v>
      </c>
      <c r="F11" s="6"/>
      <c r="G11" s="5"/>
      <c r="H11" s="5"/>
      <c r="I11" s="5"/>
      <c r="J11" s="5"/>
      <c r="K11" s="35">
        <f t="shared" si="0"/>
        <v>2</v>
      </c>
      <c r="L11" s="42" t="str">
        <f t="shared" si="1"/>
        <v>F</v>
      </c>
    </row>
    <row r="12" spans="1:12" x14ac:dyDescent="0.2">
      <c r="A12" s="41" t="s">
        <v>100</v>
      </c>
      <c r="B12" s="74" t="s">
        <v>111</v>
      </c>
      <c r="C12" s="5"/>
      <c r="D12" s="5"/>
      <c r="E12" s="6">
        <v>38</v>
      </c>
      <c r="F12" s="6"/>
      <c r="G12" s="5"/>
      <c r="H12" s="5"/>
      <c r="I12" s="5"/>
      <c r="J12" s="5"/>
      <c r="K12" s="35">
        <f t="shared" si="0"/>
        <v>38</v>
      </c>
      <c r="L12" s="42" t="str">
        <f t="shared" si="1"/>
        <v>F</v>
      </c>
    </row>
    <row r="13" spans="1:12" x14ac:dyDescent="0.2">
      <c r="A13" s="41" t="s">
        <v>59</v>
      </c>
      <c r="B13" s="74" t="s">
        <v>112</v>
      </c>
      <c r="C13" s="5"/>
      <c r="D13" s="5"/>
      <c r="E13" s="6">
        <v>24.5</v>
      </c>
      <c r="F13" s="6"/>
      <c r="G13" s="5"/>
      <c r="H13" s="5"/>
      <c r="I13" s="5"/>
      <c r="J13" s="5"/>
      <c r="K13" s="35">
        <f t="shared" si="0"/>
        <v>24.5</v>
      </c>
      <c r="L13" s="42" t="str">
        <f t="shared" si="1"/>
        <v>F</v>
      </c>
    </row>
    <row r="14" spans="1:12" x14ac:dyDescent="0.2">
      <c r="A14" s="41" t="s">
        <v>101</v>
      </c>
      <c r="B14" s="74" t="s">
        <v>113</v>
      </c>
      <c r="C14" s="5"/>
      <c r="D14" s="5"/>
      <c r="E14" s="6">
        <v>35</v>
      </c>
      <c r="F14" s="6"/>
      <c r="G14" s="5"/>
      <c r="H14" s="5"/>
      <c r="I14" s="5"/>
      <c r="J14" s="5"/>
      <c r="K14" s="35">
        <f t="shared" si="0"/>
        <v>35</v>
      </c>
      <c r="L14" s="42" t="str">
        <f t="shared" si="1"/>
        <v>F</v>
      </c>
    </row>
    <row r="15" spans="1:12" x14ac:dyDescent="0.2">
      <c r="A15" s="41" t="s">
        <v>60</v>
      </c>
      <c r="B15" s="74" t="s">
        <v>114</v>
      </c>
      <c r="C15" s="5"/>
      <c r="D15" s="5"/>
      <c r="E15" s="6">
        <v>0</v>
      </c>
      <c r="F15" s="6"/>
      <c r="G15" s="5"/>
      <c r="H15" s="5"/>
      <c r="I15" s="5"/>
      <c r="J15" s="5"/>
      <c r="K15" s="35">
        <f t="shared" si="0"/>
        <v>0</v>
      </c>
      <c r="L15" s="42" t="str">
        <f t="shared" si="1"/>
        <v>-</v>
      </c>
    </row>
    <row r="16" spans="1:12" x14ac:dyDescent="0.2">
      <c r="A16" s="41" t="s">
        <v>61</v>
      </c>
      <c r="B16" s="74" t="s">
        <v>115</v>
      </c>
      <c r="C16" s="5"/>
      <c r="D16" s="5"/>
      <c r="E16" s="6">
        <v>2</v>
      </c>
      <c r="F16" s="6"/>
      <c r="G16" s="5"/>
      <c r="H16" s="5"/>
      <c r="I16" s="5"/>
      <c r="J16" s="5"/>
      <c r="K16" s="35">
        <f t="shared" si="0"/>
        <v>2</v>
      </c>
      <c r="L16" s="42" t="str">
        <f t="shared" si="1"/>
        <v>F</v>
      </c>
    </row>
    <row r="17" spans="1:12" x14ac:dyDescent="0.2">
      <c r="A17" s="41" t="s">
        <v>62</v>
      </c>
      <c r="B17" s="74" t="s">
        <v>116</v>
      </c>
      <c r="C17" s="5"/>
      <c r="D17" s="5"/>
      <c r="E17" s="6">
        <v>16.5</v>
      </c>
      <c r="F17" s="6"/>
      <c r="G17" s="5"/>
      <c r="H17" s="5"/>
      <c r="I17" s="5"/>
      <c r="J17" s="5"/>
      <c r="K17" s="35">
        <f t="shared" si="0"/>
        <v>16.5</v>
      </c>
      <c r="L17" s="42" t="str">
        <f t="shared" si="1"/>
        <v>F</v>
      </c>
    </row>
    <row r="18" spans="1:12" x14ac:dyDescent="0.2">
      <c r="A18" s="41" t="s">
        <v>63</v>
      </c>
      <c r="B18" s="74" t="s">
        <v>117</v>
      </c>
      <c r="C18" s="5"/>
      <c r="D18" s="5"/>
      <c r="E18" s="6">
        <v>9</v>
      </c>
      <c r="F18" s="6"/>
      <c r="G18" s="5"/>
      <c r="H18" s="5"/>
      <c r="I18" s="5"/>
      <c r="J18" s="5"/>
      <c r="K18" s="35">
        <f t="shared" si="0"/>
        <v>9</v>
      </c>
      <c r="L18" s="42" t="str">
        <f t="shared" si="1"/>
        <v>F</v>
      </c>
    </row>
    <row r="19" spans="1:12" x14ac:dyDescent="0.2">
      <c r="A19" s="41" t="s">
        <v>64</v>
      </c>
      <c r="B19" s="74" t="s">
        <v>118</v>
      </c>
      <c r="C19" s="5"/>
      <c r="D19" s="5"/>
      <c r="E19" s="6"/>
      <c r="F19" s="6"/>
      <c r="G19" s="5"/>
      <c r="H19" s="5"/>
      <c r="I19" s="5"/>
      <c r="J19" s="5"/>
      <c r="K19" s="35">
        <f t="shared" si="0"/>
        <v>0</v>
      </c>
      <c r="L19" s="42" t="str">
        <f t="shared" si="1"/>
        <v>-</v>
      </c>
    </row>
    <row r="20" spans="1:12" x14ac:dyDescent="0.2">
      <c r="A20" s="41" t="s">
        <v>65</v>
      </c>
      <c r="B20" s="74" t="s">
        <v>119</v>
      </c>
      <c r="C20" s="5"/>
      <c r="D20" s="5"/>
      <c r="E20" s="6">
        <v>0</v>
      </c>
      <c r="F20" s="6"/>
      <c r="G20" s="5"/>
      <c r="H20" s="5"/>
      <c r="I20" s="5"/>
      <c r="J20" s="5"/>
      <c r="K20" s="35">
        <f t="shared" si="0"/>
        <v>0</v>
      </c>
      <c r="L20" s="42" t="str">
        <f t="shared" si="1"/>
        <v>-</v>
      </c>
    </row>
    <row r="21" spans="1:12" x14ac:dyDescent="0.2">
      <c r="A21" s="41" t="s">
        <v>66</v>
      </c>
      <c r="B21" s="74" t="s">
        <v>120</v>
      </c>
      <c r="C21" s="5"/>
      <c r="D21" s="5"/>
      <c r="E21" s="6"/>
      <c r="F21" s="6"/>
      <c r="G21" s="5"/>
      <c r="H21" s="5"/>
      <c r="I21" s="5"/>
      <c r="J21" s="5"/>
      <c r="K21" s="35">
        <f t="shared" si="0"/>
        <v>0</v>
      </c>
      <c r="L21" s="42" t="str">
        <f t="shared" si="1"/>
        <v>-</v>
      </c>
    </row>
    <row r="22" spans="1:12" x14ac:dyDescent="0.2">
      <c r="A22" s="41" t="s">
        <v>67</v>
      </c>
      <c r="B22" s="74" t="s">
        <v>121</v>
      </c>
      <c r="C22" s="5"/>
      <c r="D22" s="5"/>
      <c r="E22" s="6">
        <v>36</v>
      </c>
      <c r="F22" s="6"/>
      <c r="G22" s="5"/>
      <c r="H22" s="5"/>
      <c r="I22" s="5"/>
      <c r="J22" s="5"/>
      <c r="K22" s="35">
        <f t="shared" si="0"/>
        <v>36</v>
      </c>
      <c r="L22" s="42" t="str">
        <f t="shared" si="1"/>
        <v>F</v>
      </c>
    </row>
    <row r="23" spans="1:12" x14ac:dyDescent="0.2">
      <c r="A23" s="41" t="s">
        <v>68</v>
      </c>
      <c r="B23" s="74" t="s">
        <v>122</v>
      </c>
      <c r="C23" s="5"/>
      <c r="D23" s="5"/>
      <c r="E23" s="6"/>
      <c r="F23" s="6"/>
      <c r="G23" s="5"/>
      <c r="H23" s="5"/>
      <c r="I23" s="5"/>
      <c r="J23" s="5"/>
      <c r="K23" s="35">
        <f t="shared" si="0"/>
        <v>0</v>
      </c>
      <c r="L23" s="42" t="str">
        <f t="shared" si="1"/>
        <v>-</v>
      </c>
    </row>
    <row r="24" spans="1:12" x14ac:dyDescent="0.2">
      <c r="A24" s="41" t="s">
        <v>69</v>
      </c>
      <c r="B24" s="74" t="s">
        <v>123</v>
      </c>
      <c r="C24" s="5"/>
      <c r="D24" s="5"/>
      <c r="E24" s="6">
        <v>21</v>
      </c>
      <c r="F24" s="6"/>
      <c r="G24" s="5"/>
      <c r="H24" s="5"/>
      <c r="I24" s="5"/>
      <c r="J24" s="5"/>
      <c r="K24" s="35">
        <f t="shared" si="0"/>
        <v>21</v>
      </c>
      <c r="L24" s="42" t="str">
        <f t="shared" si="1"/>
        <v>F</v>
      </c>
    </row>
    <row r="25" spans="1:12" x14ac:dyDescent="0.2">
      <c r="A25" s="41" t="s">
        <v>70</v>
      </c>
      <c r="B25" s="74" t="s">
        <v>124</v>
      </c>
      <c r="C25" s="5"/>
      <c r="D25" s="5"/>
      <c r="E25" s="6">
        <v>11.5</v>
      </c>
      <c r="F25" s="6"/>
      <c r="G25" s="5"/>
      <c r="H25" s="5"/>
      <c r="I25" s="5"/>
      <c r="J25" s="5"/>
      <c r="K25" s="35">
        <f t="shared" si="0"/>
        <v>11.5</v>
      </c>
      <c r="L25" s="42" t="str">
        <f t="shared" si="1"/>
        <v>F</v>
      </c>
    </row>
    <row r="26" spans="1:12" x14ac:dyDescent="0.2">
      <c r="A26" s="41" t="s">
        <v>71</v>
      </c>
      <c r="B26" s="74" t="s">
        <v>125</v>
      </c>
      <c r="C26" s="5"/>
      <c r="D26" s="5"/>
      <c r="E26" s="6"/>
      <c r="F26" s="6"/>
      <c r="G26" s="5"/>
      <c r="H26" s="5"/>
      <c r="I26" s="5"/>
      <c r="J26" s="5"/>
      <c r="K26" s="35">
        <f t="shared" si="0"/>
        <v>0</v>
      </c>
      <c r="L26" s="42" t="str">
        <f t="shared" si="1"/>
        <v>-</v>
      </c>
    </row>
    <row r="27" spans="1:12" x14ac:dyDescent="0.2">
      <c r="A27" s="41" t="s">
        <v>72</v>
      </c>
      <c r="B27" s="74" t="s">
        <v>126</v>
      </c>
      <c r="C27" s="5"/>
      <c r="D27" s="5"/>
      <c r="E27" s="6"/>
      <c r="F27" s="6"/>
      <c r="G27" s="5"/>
      <c r="H27" s="5"/>
      <c r="I27" s="5"/>
      <c r="J27" s="5"/>
      <c r="K27" s="35">
        <f t="shared" si="0"/>
        <v>0</v>
      </c>
      <c r="L27" s="42" t="str">
        <f t="shared" si="1"/>
        <v>-</v>
      </c>
    </row>
    <row r="28" spans="1:12" x14ac:dyDescent="0.2">
      <c r="A28" s="41" t="s">
        <v>73</v>
      </c>
      <c r="B28" s="74" t="s">
        <v>127</v>
      </c>
      <c r="C28" s="5"/>
      <c r="D28" s="5"/>
      <c r="E28" s="6">
        <v>28</v>
      </c>
      <c r="F28" s="6"/>
      <c r="G28" s="5"/>
      <c r="H28" s="5"/>
      <c r="I28" s="5"/>
      <c r="J28" s="5"/>
      <c r="K28" s="35">
        <f t="shared" si="0"/>
        <v>28</v>
      </c>
      <c r="L28" s="42" t="str">
        <f t="shared" si="1"/>
        <v>F</v>
      </c>
    </row>
    <row r="29" spans="1:12" x14ac:dyDescent="0.2">
      <c r="A29" s="41" t="s">
        <v>74</v>
      </c>
      <c r="B29" s="74" t="s">
        <v>128</v>
      </c>
      <c r="C29" s="5"/>
      <c r="D29" s="5"/>
      <c r="E29" s="6"/>
      <c r="F29" s="6"/>
      <c r="G29" s="5"/>
      <c r="H29" s="5"/>
      <c r="I29" s="5"/>
      <c r="J29" s="5"/>
      <c r="K29" s="35">
        <f t="shared" si="0"/>
        <v>0</v>
      </c>
      <c r="L29" s="42" t="str">
        <f t="shared" si="1"/>
        <v>-</v>
      </c>
    </row>
    <row r="30" spans="1:12" x14ac:dyDescent="0.2">
      <c r="A30" s="41" t="s">
        <v>75</v>
      </c>
      <c r="B30" s="74" t="s">
        <v>129</v>
      </c>
      <c r="C30" s="5"/>
      <c r="D30" s="5"/>
      <c r="E30" s="6"/>
      <c r="F30" s="6"/>
      <c r="G30" s="5"/>
      <c r="H30" s="5"/>
      <c r="I30" s="5"/>
      <c r="J30" s="5"/>
      <c r="K30" s="35">
        <f t="shared" si="0"/>
        <v>0</v>
      </c>
      <c r="L30" s="42" t="str">
        <f t="shared" si="1"/>
        <v>-</v>
      </c>
    </row>
    <row r="31" spans="1:12" x14ac:dyDescent="0.2">
      <c r="A31" s="41" t="s">
        <v>102</v>
      </c>
      <c r="B31" s="74" t="s">
        <v>130</v>
      </c>
      <c r="C31" s="5"/>
      <c r="D31" s="5"/>
      <c r="E31" s="6">
        <v>16</v>
      </c>
      <c r="F31" s="6"/>
      <c r="G31" s="5"/>
      <c r="H31" s="5"/>
      <c r="I31" s="5"/>
      <c r="J31" s="5"/>
      <c r="K31" s="35">
        <f t="shared" si="0"/>
        <v>16</v>
      </c>
      <c r="L31" s="42" t="str">
        <f t="shared" si="1"/>
        <v>F</v>
      </c>
    </row>
    <row r="32" spans="1:12" x14ac:dyDescent="0.2">
      <c r="A32" s="41" t="s">
        <v>76</v>
      </c>
      <c r="B32" s="74" t="s">
        <v>131</v>
      </c>
      <c r="C32" s="5"/>
      <c r="D32" s="5"/>
      <c r="E32" s="6">
        <v>7.5</v>
      </c>
      <c r="F32" s="6"/>
      <c r="G32" s="5"/>
      <c r="H32" s="5"/>
      <c r="I32" s="5"/>
      <c r="J32" s="5"/>
      <c r="K32" s="35">
        <f t="shared" si="0"/>
        <v>7.5</v>
      </c>
      <c r="L32" s="42" t="str">
        <f t="shared" si="1"/>
        <v>F</v>
      </c>
    </row>
    <row r="33" spans="1:12" x14ac:dyDescent="0.2">
      <c r="A33" s="41" t="s">
        <v>103</v>
      </c>
      <c r="B33" s="74" t="s">
        <v>132</v>
      </c>
      <c r="C33" s="5"/>
      <c r="D33" s="5"/>
      <c r="E33" s="6">
        <v>4.5</v>
      </c>
      <c r="F33" s="6"/>
      <c r="G33" s="5"/>
      <c r="H33" s="5"/>
      <c r="I33" s="5"/>
      <c r="J33" s="5"/>
      <c r="K33" s="35">
        <f t="shared" si="0"/>
        <v>4.5</v>
      </c>
      <c r="L33" s="42" t="str">
        <f t="shared" si="1"/>
        <v>F</v>
      </c>
    </row>
    <row r="34" spans="1:12" x14ac:dyDescent="0.2">
      <c r="A34" s="41" t="s">
        <v>77</v>
      </c>
      <c r="B34" s="74" t="s">
        <v>133</v>
      </c>
      <c r="C34" s="5"/>
      <c r="D34" s="5"/>
      <c r="E34" s="6">
        <v>35</v>
      </c>
      <c r="F34" s="6"/>
      <c r="G34" s="5"/>
      <c r="H34" s="5"/>
      <c r="I34" s="5"/>
      <c r="J34" s="5"/>
      <c r="K34" s="35">
        <f t="shared" si="0"/>
        <v>35</v>
      </c>
      <c r="L34" s="42" t="str">
        <f t="shared" si="1"/>
        <v>F</v>
      </c>
    </row>
    <row r="35" spans="1:12" x14ac:dyDescent="0.2">
      <c r="A35" s="41" t="s">
        <v>78</v>
      </c>
      <c r="B35" s="74" t="s">
        <v>134</v>
      </c>
      <c r="C35" s="5"/>
      <c r="D35" s="5"/>
      <c r="E35" s="6">
        <v>15.5</v>
      </c>
      <c r="F35" s="6"/>
      <c r="G35" s="5"/>
      <c r="H35" s="5"/>
      <c r="I35" s="5"/>
      <c r="J35" s="5"/>
      <c r="K35" s="35">
        <f t="shared" si="0"/>
        <v>15.5</v>
      </c>
      <c r="L35" s="42" t="str">
        <f t="shared" si="1"/>
        <v>F</v>
      </c>
    </row>
    <row r="36" spans="1:12" x14ac:dyDescent="0.2">
      <c r="A36" s="41" t="s">
        <v>32</v>
      </c>
      <c r="B36" s="74" t="s">
        <v>33</v>
      </c>
      <c r="C36" s="5"/>
      <c r="D36" s="5"/>
      <c r="E36" s="6">
        <v>4</v>
      </c>
      <c r="F36" s="6"/>
      <c r="G36" s="5"/>
      <c r="H36" s="5"/>
      <c r="I36" s="5"/>
      <c r="J36" s="5"/>
      <c r="K36" s="35">
        <f t="shared" si="0"/>
        <v>4</v>
      </c>
      <c r="L36" s="42" t="str">
        <f t="shared" si="1"/>
        <v>F</v>
      </c>
    </row>
    <row r="37" spans="1:12" x14ac:dyDescent="0.2">
      <c r="A37" s="41" t="s">
        <v>104</v>
      </c>
      <c r="B37" s="33" t="s">
        <v>135</v>
      </c>
      <c r="C37" s="5"/>
      <c r="D37" s="5"/>
      <c r="E37" s="6"/>
      <c r="F37" s="6"/>
      <c r="G37" s="5"/>
      <c r="H37" s="5"/>
      <c r="I37" s="5"/>
      <c r="J37" s="5"/>
      <c r="K37" s="35">
        <f t="shared" si="0"/>
        <v>0</v>
      </c>
      <c r="L37" s="42" t="str">
        <f t="shared" si="1"/>
        <v>-</v>
      </c>
    </row>
    <row r="38" spans="1:12" x14ac:dyDescent="0.2">
      <c r="A38" s="41" t="s">
        <v>79</v>
      </c>
      <c r="B38" s="33" t="s">
        <v>136</v>
      </c>
      <c r="C38" s="5"/>
      <c r="D38" s="5"/>
      <c r="E38" s="6">
        <v>26</v>
      </c>
      <c r="F38" s="6"/>
      <c r="G38" s="5"/>
      <c r="H38" s="5"/>
      <c r="I38" s="5"/>
      <c r="J38" s="5"/>
      <c r="K38" s="35">
        <f t="shared" si="0"/>
        <v>26</v>
      </c>
      <c r="L38" s="42" t="str">
        <f t="shared" si="1"/>
        <v>F</v>
      </c>
    </row>
    <row r="39" spans="1:12" x14ac:dyDescent="0.2">
      <c r="A39" s="41" t="s">
        <v>483</v>
      </c>
      <c r="B39" s="33" t="s">
        <v>484</v>
      </c>
      <c r="C39" s="5"/>
      <c r="D39" s="5"/>
      <c r="E39" s="6">
        <v>5.5</v>
      </c>
      <c r="F39" s="6"/>
      <c r="G39" s="5"/>
      <c r="H39" s="5"/>
      <c r="I39" s="5"/>
      <c r="J39" s="5"/>
      <c r="K39" s="35">
        <f t="shared" si="0"/>
        <v>5.5</v>
      </c>
      <c r="L39" s="42" t="str">
        <f t="shared" si="1"/>
        <v>F</v>
      </c>
    </row>
    <row r="40" spans="1:12" x14ac:dyDescent="0.2">
      <c r="A40" s="41" t="s">
        <v>80</v>
      </c>
      <c r="B40" s="33" t="s">
        <v>137</v>
      </c>
      <c r="C40" s="5"/>
      <c r="D40" s="5"/>
      <c r="E40" s="6">
        <v>6.5</v>
      </c>
      <c r="F40" s="6"/>
      <c r="G40" s="5"/>
      <c r="H40" s="5"/>
      <c r="I40" s="5"/>
      <c r="J40" s="5"/>
      <c r="K40" s="35">
        <f t="shared" si="0"/>
        <v>6.5</v>
      </c>
      <c r="L40" s="42" t="str">
        <f t="shared" si="1"/>
        <v>F</v>
      </c>
    </row>
    <row r="41" spans="1:12" x14ac:dyDescent="0.2">
      <c r="A41" s="41" t="s">
        <v>138</v>
      </c>
      <c r="B41" s="33" t="s">
        <v>162</v>
      </c>
      <c r="C41" s="5"/>
      <c r="D41" s="5"/>
      <c r="E41" s="6">
        <v>28</v>
      </c>
      <c r="F41" s="6"/>
      <c r="G41" s="5"/>
      <c r="H41" s="5"/>
      <c r="I41" s="5"/>
      <c r="J41" s="5"/>
      <c r="K41" s="35">
        <f t="shared" si="0"/>
        <v>28</v>
      </c>
      <c r="L41" s="42" t="str">
        <f t="shared" si="1"/>
        <v>F</v>
      </c>
    </row>
    <row r="42" spans="1:12" x14ac:dyDescent="0.2">
      <c r="A42" s="41" t="s">
        <v>81</v>
      </c>
      <c r="B42" s="33" t="s">
        <v>163</v>
      </c>
      <c r="C42" s="5"/>
      <c r="D42" s="5"/>
      <c r="E42" s="6">
        <v>0</v>
      </c>
      <c r="F42" s="6"/>
      <c r="G42" s="5"/>
      <c r="H42" s="5"/>
      <c r="I42" s="5"/>
      <c r="J42" s="5"/>
      <c r="K42" s="35">
        <f t="shared" si="0"/>
        <v>0</v>
      </c>
      <c r="L42" s="42" t="str">
        <f t="shared" si="1"/>
        <v>-</v>
      </c>
    </row>
    <row r="43" spans="1:12" x14ac:dyDescent="0.2">
      <c r="A43" s="41" t="s">
        <v>82</v>
      </c>
      <c r="B43" s="33" t="s">
        <v>164</v>
      </c>
      <c r="C43" s="5"/>
      <c r="D43" s="5"/>
      <c r="E43" s="6">
        <v>3</v>
      </c>
      <c r="F43" s="6"/>
      <c r="G43" s="5"/>
      <c r="H43" s="5"/>
      <c r="I43" s="5"/>
      <c r="J43" s="5"/>
      <c r="K43" s="35">
        <f t="shared" si="0"/>
        <v>3</v>
      </c>
      <c r="L43" s="42" t="str">
        <f t="shared" si="1"/>
        <v>F</v>
      </c>
    </row>
    <row r="44" spans="1:12" x14ac:dyDescent="0.2">
      <c r="A44" s="41" t="s">
        <v>139</v>
      </c>
      <c r="B44" s="33" t="s">
        <v>165</v>
      </c>
      <c r="C44" s="5"/>
      <c r="D44" s="5"/>
      <c r="E44" s="6">
        <v>7</v>
      </c>
      <c r="F44" s="6"/>
      <c r="G44" s="5"/>
      <c r="H44" s="5"/>
      <c r="I44" s="5"/>
      <c r="J44" s="5"/>
      <c r="K44" s="35">
        <f t="shared" si="0"/>
        <v>7</v>
      </c>
      <c r="L44" s="42" t="str">
        <f t="shared" si="1"/>
        <v>F</v>
      </c>
    </row>
    <row r="45" spans="1:12" x14ac:dyDescent="0.2">
      <c r="A45" s="41" t="s">
        <v>83</v>
      </c>
      <c r="B45" s="33" t="s">
        <v>166</v>
      </c>
      <c r="C45" s="5"/>
      <c r="D45" s="5"/>
      <c r="E45" s="6">
        <v>6</v>
      </c>
      <c r="F45" s="6"/>
      <c r="G45" s="5"/>
      <c r="H45" s="5"/>
      <c r="I45" s="5"/>
      <c r="J45" s="5"/>
      <c r="K45" s="35">
        <f t="shared" si="0"/>
        <v>6</v>
      </c>
      <c r="L45" s="42" t="str">
        <f t="shared" si="1"/>
        <v>F</v>
      </c>
    </row>
    <row r="46" spans="1:12" x14ac:dyDescent="0.2">
      <c r="A46" s="41" t="s">
        <v>84</v>
      </c>
      <c r="B46" s="33" t="s">
        <v>167</v>
      </c>
      <c r="C46" s="5"/>
      <c r="D46" s="5"/>
      <c r="E46" s="6">
        <v>23.5</v>
      </c>
      <c r="F46" s="6"/>
      <c r="G46" s="5"/>
      <c r="H46" s="5"/>
      <c r="I46" s="5"/>
      <c r="J46" s="5"/>
      <c r="K46" s="35">
        <f t="shared" si="0"/>
        <v>23.5</v>
      </c>
      <c r="L46" s="42" t="str">
        <f t="shared" si="1"/>
        <v>F</v>
      </c>
    </row>
    <row r="47" spans="1:12" x14ac:dyDescent="0.2">
      <c r="A47" s="41" t="s">
        <v>140</v>
      </c>
      <c r="B47" s="33" t="s">
        <v>168</v>
      </c>
      <c r="C47" s="5"/>
      <c r="D47" s="5"/>
      <c r="E47" s="6">
        <v>0</v>
      </c>
      <c r="F47" s="6"/>
      <c r="G47" s="5"/>
      <c r="H47" s="5"/>
      <c r="I47" s="5"/>
      <c r="J47" s="5"/>
      <c r="K47" s="35">
        <f t="shared" si="0"/>
        <v>0</v>
      </c>
      <c r="L47" s="42" t="str">
        <f t="shared" si="1"/>
        <v>-</v>
      </c>
    </row>
    <row r="48" spans="1:12" x14ac:dyDescent="0.2">
      <c r="A48" s="41" t="s">
        <v>141</v>
      </c>
      <c r="B48" s="33" t="s">
        <v>169</v>
      </c>
      <c r="C48" s="5"/>
      <c r="D48" s="5"/>
      <c r="E48" s="6">
        <v>18.5</v>
      </c>
      <c r="F48" s="6"/>
      <c r="G48" s="5"/>
      <c r="H48" s="5"/>
      <c r="I48" s="5"/>
      <c r="J48" s="5"/>
      <c r="K48" s="35">
        <f t="shared" si="0"/>
        <v>18.5</v>
      </c>
      <c r="L48" s="42" t="str">
        <f t="shared" si="1"/>
        <v>F</v>
      </c>
    </row>
    <row r="49" spans="1:12" x14ac:dyDescent="0.2">
      <c r="A49" s="41" t="s">
        <v>142</v>
      </c>
      <c r="B49" s="33" t="s">
        <v>170</v>
      </c>
      <c r="C49" s="5"/>
      <c r="D49" s="5"/>
      <c r="E49" s="6">
        <v>4</v>
      </c>
      <c r="F49" s="6"/>
      <c r="G49" s="5"/>
      <c r="H49" s="5"/>
      <c r="I49" s="5"/>
      <c r="J49" s="5"/>
      <c r="K49" s="35">
        <f t="shared" si="0"/>
        <v>4</v>
      </c>
      <c r="L49" s="42" t="str">
        <f t="shared" si="1"/>
        <v>F</v>
      </c>
    </row>
    <row r="50" spans="1:12" x14ac:dyDescent="0.2">
      <c r="A50" s="41" t="s">
        <v>143</v>
      </c>
      <c r="B50" s="33" t="s">
        <v>171</v>
      </c>
      <c r="C50" s="5"/>
      <c r="D50" s="5"/>
      <c r="E50" s="6"/>
      <c r="F50" s="6"/>
      <c r="G50" s="5"/>
      <c r="H50" s="5"/>
      <c r="I50" s="5"/>
      <c r="J50" s="5"/>
      <c r="K50" s="35">
        <f t="shared" si="0"/>
        <v>0</v>
      </c>
      <c r="L50" s="42" t="str">
        <f t="shared" si="1"/>
        <v>-</v>
      </c>
    </row>
    <row r="51" spans="1:12" x14ac:dyDescent="0.2">
      <c r="A51" s="41" t="s">
        <v>144</v>
      </c>
      <c r="B51" s="33" t="s">
        <v>172</v>
      </c>
      <c r="C51" s="5"/>
      <c r="D51" s="5"/>
      <c r="E51" s="6">
        <v>10</v>
      </c>
      <c r="F51" s="6"/>
      <c r="G51" s="5"/>
      <c r="H51" s="5"/>
      <c r="I51" s="5"/>
      <c r="J51" s="5"/>
      <c r="K51" s="35">
        <f t="shared" si="0"/>
        <v>10</v>
      </c>
      <c r="L51" s="42" t="str">
        <f t="shared" si="1"/>
        <v>F</v>
      </c>
    </row>
    <row r="52" spans="1:12" x14ac:dyDescent="0.2">
      <c r="A52" s="41" t="s">
        <v>145</v>
      </c>
      <c r="B52" s="33" t="s">
        <v>173</v>
      </c>
      <c r="C52" s="5"/>
      <c r="D52" s="5"/>
      <c r="E52" s="6">
        <v>19</v>
      </c>
      <c r="F52" s="6"/>
      <c r="G52" s="5"/>
      <c r="H52" s="5"/>
      <c r="I52" s="5"/>
      <c r="J52" s="5"/>
      <c r="K52" s="35">
        <f t="shared" si="0"/>
        <v>19</v>
      </c>
      <c r="L52" s="42" t="str">
        <f t="shared" si="1"/>
        <v>F</v>
      </c>
    </row>
    <row r="53" spans="1:12" x14ac:dyDescent="0.2">
      <c r="A53" s="41" t="s">
        <v>146</v>
      </c>
      <c r="B53" s="33" t="s">
        <v>174</v>
      </c>
      <c r="C53" s="5"/>
      <c r="D53" s="5"/>
      <c r="E53" s="6"/>
      <c r="F53" s="6"/>
      <c r="G53" s="5"/>
      <c r="H53" s="5"/>
      <c r="I53" s="5"/>
      <c r="J53" s="5"/>
      <c r="K53" s="35">
        <f t="shared" si="0"/>
        <v>0</v>
      </c>
      <c r="L53" s="42" t="str">
        <f t="shared" si="1"/>
        <v>-</v>
      </c>
    </row>
    <row r="54" spans="1:12" x14ac:dyDescent="0.2">
      <c r="A54" s="41" t="s">
        <v>493</v>
      </c>
      <c r="B54" s="33" t="s">
        <v>494</v>
      </c>
      <c r="C54" s="5"/>
      <c r="D54" s="5"/>
      <c r="E54" s="6">
        <v>1</v>
      </c>
      <c r="F54" s="6"/>
      <c r="G54" s="5"/>
      <c r="H54" s="5"/>
      <c r="I54" s="5"/>
      <c r="J54" s="5"/>
      <c r="K54" s="35">
        <f t="shared" si="0"/>
        <v>1</v>
      </c>
      <c r="L54" s="42" t="str">
        <f t="shared" si="1"/>
        <v>F</v>
      </c>
    </row>
    <row r="55" spans="1:12" x14ac:dyDescent="0.2">
      <c r="A55" s="41" t="s">
        <v>491</v>
      </c>
      <c r="B55" s="33" t="s">
        <v>492</v>
      </c>
      <c r="C55" s="5"/>
      <c r="D55" s="5"/>
      <c r="E55" s="6">
        <v>4</v>
      </c>
      <c r="F55" s="6"/>
      <c r="G55" s="5"/>
      <c r="H55" s="5"/>
      <c r="I55" s="5"/>
      <c r="J55" s="5"/>
      <c r="K55" s="35">
        <f t="shared" si="0"/>
        <v>4</v>
      </c>
      <c r="L55" s="42" t="str">
        <f t="shared" si="1"/>
        <v>F</v>
      </c>
    </row>
    <row r="56" spans="1:12" x14ac:dyDescent="0.2">
      <c r="A56" s="41" t="s">
        <v>86</v>
      </c>
      <c r="B56" s="33" t="s">
        <v>175</v>
      </c>
      <c r="C56" s="5"/>
      <c r="D56" s="5"/>
      <c r="E56" s="6"/>
      <c r="F56" s="6"/>
      <c r="G56" s="5"/>
      <c r="H56" s="5"/>
      <c r="I56" s="5"/>
      <c r="J56" s="5"/>
      <c r="K56" s="35">
        <f t="shared" si="0"/>
        <v>0</v>
      </c>
      <c r="L56" s="42" t="str">
        <f t="shared" si="1"/>
        <v>-</v>
      </c>
    </row>
    <row r="57" spans="1:12" x14ac:dyDescent="0.2">
      <c r="A57" s="41" t="s">
        <v>147</v>
      </c>
      <c r="B57" s="33" t="s">
        <v>176</v>
      </c>
      <c r="C57" s="5"/>
      <c r="D57" s="5"/>
      <c r="E57" s="6">
        <v>23</v>
      </c>
      <c r="F57" s="6"/>
      <c r="G57" s="5"/>
      <c r="H57" s="5"/>
      <c r="I57" s="5"/>
      <c r="J57" s="5"/>
      <c r="K57" s="35">
        <f t="shared" si="0"/>
        <v>23</v>
      </c>
      <c r="L57" s="42" t="str">
        <f t="shared" si="1"/>
        <v>F</v>
      </c>
    </row>
    <row r="58" spans="1:12" x14ac:dyDescent="0.2">
      <c r="A58" s="41" t="s">
        <v>507</v>
      </c>
      <c r="B58" s="33" t="s">
        <v>508</v>
      </c>
      <c r="C58" s="5"/>
      <c r="D58" s="5"/>
      <c r="E58" s="6">
        <v>42</v>
      </c>
      <c r="F58" s="6"/>
      <c r="G58" s="5"/>
      <c r="H58" s="5"/>
      <c r="I58" s="5"/>
      <c r="J58" s="5"/>
      <c r="K58" s="35">
        <f t="shared" si="0"/>
        <v>42</v>
      </c>
      <c r="L58" s="42" t="str">
        <f t="shared" si="1"/>
        <v>F</v>
      </c>
    </row>
    <row r="59" spans="1:12" x14ac:dyDescent="0.2">
      <c r="A59" s="41" t="s">
        <v>148</v>
      </c>
      <c r="B59" s="33" t="s">
        <v>177</v>
      </c>
      <c r="C59" s="5"/>
      <c r="D59" s="5"/>
      <c r="E59" s="6">
        <v>21</v>
      </c>
      <c r="F59" s="6"/>
      <c r="G59" s="5"/>
      <c r="H59" s="5"/>
      <c r="I59" s="5"/>
      <c r="J59" s="5"/>
      <c r="K59" s="35">
        <f t="shared" si="0"/>
        <v>21</v>
      </c>
      <c r="L59" s="42" t="str">
        <f t="shared" si="1"/>
        <v>F</v>
      </c>
    </row>
    <row r="60" spans="1:12" x14ac:dyDescent="0.2">
      <c r="A60" s="41" t="s">
        <v>149</v>
      </c>
      <c r="B60" s="33" t="s">
        <v>178</v>
      </c>
      <c r="C60" s="5"/>
      <c r="D60" s="5"/>
      <c r="E60" s="6">
        <v>20</v>
      </c>
      <c r="F60" s="6"/>
      <c r="G60" s="5"/>
      <c r="H60" s="5"/>
      <c r="I60" s="5"/>
      <c r="J60" s="5"/>
      <c r="K60" s="35">
        <f t="shared" si="0"/>
        <v>20</v>
      </c>
      <c r="L60" s="42" t="str">
        <f t="shared" si="1"/>
        <v>F</v>
      </c>
    </row>
    <row r="61" spans="1:12" x14ac:dyDescent="0.2">
      <c r="A61" s="41" t="s">
        <v>87</v>
      </c>
      <c r="B61" s="33" t="s">
        <v>179</v>
      </c>
      <c r="C61" s="5"/>
      <c r="D61" s="5"/>
      <c r="E61" s="6">
        <v>0</v>
      </c>
      <c r="F61" s="6"/>
      <c r="G61" s="5"/>
      <c r="H61" s="5"/>
      <c r="I61" s="5"/>
      <c r="J61" s="5"/>
      <c r="K61" s="35">
        <f t="shared" si="0"/>
        <v>0</v>
      </c>
      <c r="L61" s="42" t="str">
        <f t="shared" si="1"/>
        <v>-</v>
      </c>
    </row>
    <row r="62" spans="1:12" x14ac:dyDescent="0.2">
      <c r="A62" s="41" t="s">
        <v>501</v>
      </c>
      <c r="B62" s="33" t="s">
        <v>502</v>
      </c>
      <c r="C62" s="5"/>
      <c r="D62" s="5"/>
      <c r="E62" s="6">
        <v>8.5</v>
      </c>
      <c r="F62" s="6"/>
      <c r="G62" s="5"/>
      <c r="H62" s="5"/>
      <c r="I62" s="5"/>
      <c r="J62" s="5"/>
      <c r="K62" s="35">
        <f t="shared" si="0"/>
        <v>8.5</v>
      </c>
      <c r="L62" s="42" t="str">
        <f t="shared" si="1"/>
        <v>F</v>
      </c>
    </row>
    <row r="63" spans="1:12" x14ac:dyDescent="0.2">
      <c r="A63" s="41" t="s">
        <v>34</v>
      </c>
      <c r="B63" s="33" t="s">
        <v>48</v>
      </c>
      <c r="C63" s="5"/>
      <c r="D63" s="5"/>
      <c r="E63" s="6">
        <v>19</v>
      </c>
      <c r="F63" s="6"/>
      <c r="G63" s="5"/>
      <c r="H63" s="5"/>
      <c r="I63" s="5"/>
      <c r="J63" s="5"/>
      <c r="K63" s="35">
        <f t="shared" si="0"/>
        <v>19</v>
      </c>
      <c r="L63" s="42" t="str">
        <f t="shared" si="1"/>
        <v>F</v>
      </c>
    </row>
    <row r="64" spans="1:12" x14ac:dyDescent="0.2">
      <c r="A64" s="41" t="s">
        <v>150</v>
      </c>
      <c r="B64" s="33" t="s">
        <v>180</v>
      </c>
      <c r="C64" s="5"/>
      <c r="D64" s="5"/>
      <c r="E64" s="6">
        <v>1</v>
      </c>
      <c r="F64" s="6"/>
      <c r="G64" s="5"/>
      <c r="H64" s="5"/>
      <c r="I64" s="5"/>
      <c r="J64" s="5"/>
      <c r="K64" s="35">
        <f t="shared" si="0"/>
        <v>1</v>
      </c>
      <c r="L64" s="42" t="str">
        <f t="shared" si="1"/>
        <v>F</v>
      </c>
    </row>
    <row r="65" spans="1:12" x14ac:dyDescent="0.2">
      <c r="A65" s="41" t="s">
        <v>35</v>
      </c>
      <c r="B65" s="33" t="s">
        <v>36</v>
      </c>
      <c r="C65" s="5"/>
      <c r="D65" s="5"/>
      <c r="E65" s="6">
        <v>17.5</v>
      </c>
      <c r="F65" s="6"/>
      <c r="G65" s="5"/>
      <c r="H65" s="5"/>
      <c r="I65" s="5"/>
      <c r="J65" s="5"/>
      <c r="K65" s="35">
        <f t="shared" si="0"/>
        <v>17.5</v>
      </c>
      <c r="L65" s="42" t="str">
        <f t="shared" si="1"/>
        <v>F</v>
      </c>
    </row>
    <row r="66" spans="1:12" x14ac:dyDescent="0.2">
      <c r="A66" s="41" t="s">
        <v>37</v>
      </c>
      <c r="B66" s="33" t="s">
        <v>181</v>
      </c>
      <c r="C66" s="5"/>
      <c r="D66" s="5"/>
      <c r="E66" s="6"/>
      <c r="F66" s="6"/>
      <c r="G66" s="5"/>
      <c r="H66" s="5"/>
      <c r="I66" s="5"/>
      <c r="J66" s="5"/>
      <c r="K66" s="35">
        <f t="shared" si="0"/>
        <v>0</v>
      </c>
      <c r="L66" s="42" t="str">
        <f t="shared" si="1"/>
        <v>-</v>
      </c>
    </row>
    <row r="67" spans="1:12" x14ac:dyDescent="0.2">
      <c r="A67" s="41" t="s">
        <v>151</v>
      </c>
      <c r="B67" s="33" t="s">
        <v>182</v>
      </c>
      <c r="C67" s="5"/>
      <c r="D67" s="5"/>
      <c r="E67" s="6">
        <v>8</v>
      </c>
      <c r="F67" s="6"/>
      <c r="G67" s="5"/>
      <c r="H67" s="5"/>
      <c r="I67" s="5"/>
      <c r="J67" s="5"/>
      <c r="K67" s="35">
        <f t="shared" si="0"/>
        <v>8</v>
      </c>
      <c r="L67" s="42" t="str">
        <f t="shared" si="1"/>
        <v>F</v>
      </c>
    </row>
    <row r="68" spans="1:12" x14ac:dyDescent="0.2">
      <c r="A68" s="41" t="s">
        <v>88</v>
      </c>
      <c r="B68" s="33" t="s">
        <v>183</v>
      </c>
      <c r="C68" s="5"/>
      <c r="D68" s="5"/>
      <c r="E68" s="6">
        <v>22.5</v>
      </c>
      <c r="F68" s="6"/>
      <c r="G68" s="5"/>
      <c r="H68" s="5"/>
      <c r="I68" s="5"/>
      <c r="J68" s="5"/>
      <c r="K68" s="35">
        <f t="shared" ref="K68:K131" si="2">SUM(C68:D68)+MAX(E68,F68)+MAX(G68,H68)+MAX(I68,J68)</f>
        <v>22.5</v>
      </c>
      <c r="L68" s="42" t="str">
        <f t="shared" si="1"/>
        <v>F</v>
      </c>
    </row>
    <row r="69" spans="1:12" x14ac:dyDescent="0.2">
      <c r="A69" s="41" t="s">
        <v>38</v>
      </c>
      <c r="B69" s="33" t="s">
        <v>53</v>
      </c>
      <c r="C69" s="5"/>
      <c r="D69" s="5"/>
      <c r="E69" s="6">
        <v>27.5</v>
      </c>
      <c r="F69" s="6"/>
      <c r="G69" s="5"/>
      <c r="H69" s="5"/>
      <c r="I69" s="5"/>
      <c r="J69" s="5"/>
      <c r="K69" s="35">
        <f t="shared" si="2"/>
        <v>27.5</v>
      </c>
      <c r="L69" s="42" t="str">
        <f t="shared" si="1"/>
        <v>F</v>
      </c>
    </row>
    <row r="70" spans="1:12" x14ac:dyDescent="0.2">
      <c r="A70" s="41" t="s">
        <v>152</v>
      </c>
      <c r="B70" s="33" t="s">
        <v>184</v>
      </c>
      <c r="C70" s="5"/>
      <c r="D70" s="5"/>
      <c r="E70" s="6">
        <v>36</v>
      </c>
      <c r="F70" s="6"/>
      <c r="G70" s="5"/>
      <c r="H70" s="5"/>
      <c r="I70" s="5"/>
      <c r="J70" s="5"/>
      <c r="K70" s="35">
        <f t="shared" si="2"/>
        <v>36</v>
      </c>
      <c r="L70" s="42" t="str">
        <f t="shared" si="1"/>
        <v>F</v>
      </c>
    </row>
    <row r="71" spans="1:12" x14ac:dyDescent="0.2">
      <c r="A71" s="41" t="s">
        <v>153</v>
      </c>
      <c r="B71" s="33" t="s">
        <v>185</v>
      </c>
      <c r="C71" s="5"/>
      <c r="D71" s="5"/>
      <c r="E71" s="6">
        <v>17</v>
      </c>
      <c r="F71" s="6"/>
      <c r="G71" s="5"/>
      <c r="H71" s="5"/>
      <c r="I71" s="5"/>
      <c r="J71" s="5"/>
      <c r="K71" s="35">
        <f t="shared" si="2"/>
        <v>17</v>
      </c>
      <c r="L71" s="42" t="str">
        <f t="shared" si="1"/>
        <v>F</v>
      </c>
    </row>
    <row r="72" spans="1:12" x14ac:dyDescent="0.2">
      <c r="A72" s="41" t="s">
        <v>154</v>
      </c>
      <c r="B72" s="33" t="s">
        <v>186</v>
      </c>
      <c r="C72" s="5"/>
      <c r="D72" s="5"/>
      <c r="E72" s="6">
        <v>34.5</v>
      </c>
      <c r="F72" s="6"/>
      <c r="G72" s="5"/>
      <c r="H72" s="5"/>
      <c r="I72" s="5"/>
      <c r="J72" s="5"/>
      <c r="K72" s="35">
        <f t="shared" si="2"/>
        <v>34.5</v>
      </c>
      <c r="L72" s="42" t="str">
        <f t="shared" si="1"/>
        <v>F</v>
      </c>
    </row>
    <row r="73" spans="1:12" x14ac:dyDescent="0.2">
      <c r="A73" s="41" t="s">
        <v>155</v>
      </c>
      <c r="B73" s="33" t="s">
        <v>187</v>
      </c>
      <c r="C73" s="5"/>
      <c r="D73" s="5"/>
      <c r="E73" s="6"/>
      <c r="F73" s="6"/>
      <c r="G73" s="5"/>
      <c r="H73" s="5"/>
      <c r="I73" s="5"/>
      <c r="J73" s="5"/>
      <c r="K73" s="35">
        <f t="shared" si="2"/>
        <v>0</v>
      </c>
      <c r="L73" s="42" t="str">
        <f t="shared" si="1"/>
        <v>-</v>
      </c>
    </row>
    <row r="74" spans="1:12" x14ac:dyDescent="0.2">
      <c r="A74" s="41" t="s">
        <v>156</v>
      </c>
      <c r="B74" s="33" t="s">
        <v>188</v>
      </c>
      <c r="C74" s="5"/>
      <c r="D74" s="5"/>
      <c r="E74" s="6"/>
      <c r="F74" s="6"/>
      <c r="G74" s="5"/>
      <c r="H74" s="5"/>
      <c r="I74" s="5"/>
      <c r="J74" s="5"/>
      <c r="K74" s="35">
        <f t="shared" si="2"/>
        <v>0</v>
      </c>
      <c r="L74" s="42" t="str">
        <f t="shared" si="1"/>
        <v>-</v>
      </c>
    </row>
    <row r="75" spans="1:12" x14ac:dyDescent="0.2">
      <c r="A75" s="41" t="s">
        <v>157</v>
      </c>
      <c r="B75" s="33" t="s">
        <v>189</v>
      </c>
      <c r="C75" s="5"/>
      <c r="D75" s="5"/>
      <c r="E75" s="6">
        <v>17</v>
      </c>
      <c r="F75" s="6"/>
      <c r="G75" s="5"/>
      <c r="H75" s="5"/>
      <c r="I75" s="5"/>
      <c r="J75" s="5"/>
      <c r="K75" s="35">
        <f t="shared" si="2"/>
        <v>17</v>
      </c>
      <c r="L75" s="42" t="str">
        <f t="shared" si="1"/>
        <v>F</v>
      </c>
    </row>
    <row r="76" spans="1:12" x14ac:dyDescent="0.2">
      <c r="A76" s="41" t="s">
        <v>158</v>
      </c>
      <c r="B76" s="33" t="s">
        <v>190</v>
      </c>
      <c r="C76" s="5"/>
      <c r="D76" s="5"/>
      <c r="E76" s="6">
        <v>21.5</v>
      </c>
      <c r="F76" s="6"/>
      <c r="G76" s="5"/>
      <c r="H76" s="5"/>
      <c r="I76" s="5"/>
      <c r="J76" s="5"/>
      <c r="K76" s="35">
        <f t="shared" si="2"/>
        <v>21.5</v>
      </c>
      <c r="L76" s="42" t="str">
        <f t="shared" ref="L76:L147" si="3">IF(K76&gt;=90,"A",IF(K76&gt;=80,"B",IF(K76&gt;=70,"C",IF(K76&gt;=60,"D",IF(K76&gt;=50,"E",IF(K76=0,"-","F"))))))</f>
        <v>F</v>
      </c>
    </row>
    <row r="77" spans="1:12" x14ac:dyDescent="0.2">
      <c r="A77" s="41" t="s">
        <v>159</v>
      </c>
      <c r="B77" s="33" t="s">
        <v>191</v>
      </c>
      <c r="C77" s="5"/>
      <c r="D77" s="5"/>
      <c r="E77" s="6">
        <v>22.5</v>
      </c>
      <c r="F77" s="6"/>
      <c r="G77" s="5"/>
      <c r="H77" s="5"/>
      <c r="I77" s="5"/>
      <c r="J77" s="5"/>
      <c r="K77" s="35">
        <f t="shared" si="2"/>
        <v>22.5</v>
      </c>
      <c r="L77" s="42" t="str">
        <f t="shared" si="3"/>
        <v>F</v>
      </c>
    </row>
    <row r="78" spans="1:12" x14ac:dyDescent="0.2">
      <c r="A78" s="41" t="s">
        <v>160</v>
      </c>
      <c r="B78" s="33" t="s">
        <v>192</v>
      </c>
      <c r="C78" s="5"/>
      <c r="D78" s="5"/>
      <c r="E78" s="6">
        <v>9</v>
      </c>
      <c r="F78" s="6"/>
      <c r="G78" s="5"/>
      <c r="H78" s="5"/>
      <c r="I78" s="5"/>
      <c r="J78" s="5"/>
      <c r="K78" s="35">
        <f t="shared" si="2"/>
        <v>9</v>
      </c>
      <c r="L78" s="42" t="str">
        <f t="shared" si="3"/>
        <v>F</v>
      </c>
    </row>
    <row r="79" spans="1:12" x14ac:dyDescent="0.2">
      <c r="A79" s="41" t="s">
        <v>161</v>
      </c>
      <c r="B79" s="33" t="s">
        <v>193</v>
      </c>
      <c r="C79" s="5"/>
      <c r="D79" s="5"/>
      <c r="E79" s="6"/>
      <c r="F79" s="6"/>
      <c r="G79" s="5"/>
      <c r="H79" s="5"/>
      <c r="I79" s="5"/>
      <c r="J79" s="5"/>
      <c r="K79" s="35">
        <f t="shared" si="2"/>
        <v>0</v>
      </c>
      <c r="L79" s="42" t="str">
        <f t="shared" si="3"/>
        <v>-</v>
      </c>
    </row>
    <row r="80" spans="1:12" x14ac:dyDescent="0.2">
      <c r="A80" s="41" t="s">
        <v>477</v>
      </c>
      <c r="B80" s="33" t="s">
        <v>478</v>
      </c>
      <c r="C80" s="5"/>
      <c r="D80" s="5"/>
      <c r="E80" s="6">
        <v>0</v>
      </c>
      <c r="F80" s="6"/>
      <c r="G80" s="5"/>
      <c r="H80" s="5"/>
      <c r="I80" s="5"/>
      <c r="J80" s="5"/>
      <c r="K80" s="35">
        <f t="shared" si="2"/>
        <v>0</v>
      </c>
      <c r="L80" s="42" t="str">
        <f t="shared" si="3"/>
        <v>-</v>
      </c>
    </row>
    <row r="81" spans="1:12" x14ac:dyDescent="0.2">
      <c r="A81" s="41" t="s">
        <v>194</v>
      </c>
      <c r="B81" s="33" t="s">
        <v>223</v>
      </c>
      <c r="C81" s="5"/>
      <c r="D81" s="5"/>
      <c r="E81" s="6">
        <v>18.5</v>
      </c>
      <c r="F81" s="6"/>
      <c r="G81" s="5"/>
      <c r="H81" s="5"/>
      <c r="I81" s="5"/>
      <c r="J81" s="5"/>
      <c r="K81" s="35">
        <f t="shared" si="2"/>
        <v>18.5</v>
      </c>
      <c r="L81" s="42" t="str">
        <f t="shared" si="3"/>
        <v>F</v>
      </c>
    </row>
    <row r="82" spans="1:12" x14ac:dyDescent="0.2">
      <c r="A82" s="41" t="s">
        <v>465</v>
      </c>
      <c r="B82" s="33" t="s">
        <v>466</v>
      </c>
      <c r="C82" s="5"/>
      <c r="D82" s="5"/>
      <c r="E82" s="6">
        <v>18</v>
      </c>
      <c r="F82" s="6"/>
      <c r="G82" s="5"/>
      <c r="H82" s="5"/>
      <c r="I82" s="5"/>
      <c r="J82" s="5"/>
      <c r="K82" s="35">
        <f t="shared" si="2"/>
        <v>18</v>
      </c>
      <c r="L82" s="42" t="str">
        <f t="shared" si="3"/>
        <v>F</v>
      </c>
    </row>
    <row r="83" spans="1:12" x14ac:dyDescent="0.2">
      <c r="A83" s="41" t="s">
        <v>195</v>
      </c>
      <c r="B83" s="33" t="s">
        <v>224</v>
      </c>
      <c r="C83" s="5"/>
      <c r="D83" s="5"/>
      <c r="E83" s="6"/>
      <c r="F83" s="6"/>
      <c r="G83" s="5"/>
      <c r="H83" s="5"/>
      <c r="I83" s="5"/>
      <c r="J83" s="5"/>
      <c r="K83" s="35">
        <f t="shared" si="2"/>
        <v>0</v>
      </c>
      <c r="L83" s="42" t="str">
        <f t="shared" si="3"/>
        <v>-</v>
      </c>
    </row>
    <row r="84" spans="1:12" x14ac:dyDescent="0.2">
      <c r="A84" s="41" t="s">
        <v>487</v>
      </c>
      <c r="B84" s="33" t="s">
        <v>488</v>
      </c>
      <c r="C84" s="5"/>
      <c r="D84" s="5"/>
      <c r="E84" s="6">
        <v>16</v>
      </c>
      <c r="F84" s="6"/>
      <c r="G84" s="5"/>
      <c r="H84" s="5"/>
      <c r="I84" s="5"/>
      <c r="J84" s="5"/>
      <c r="K84" s="35">
        <f t="shared" si="2"/>
        <v>16</v>
      </c>
      <c r="L84" s="42" t="str">
        <f t="shared" si="3"/>
        <v>F</v>
      </c>
    </row>
    <row r="85" spans="1:12" x14ac:dyDescent="0.2">
      <c r="A85" s="41" t="s">
        <v>196</v>
      </c>
      <c r="B85" s="33" t="s">
        <v>225</v>
      </c>
      <c r="C85" s="5"/>
      <c r="D85" s="5"/>
      <c r="E85" s="6">
        <v>27</v>
      </c>
      <c r="F85" s="6"/>
      <c r="G85" s="5"/>
      <c r="H85" s="5"/>
      <c r="I85" s="5"/>
      <c r="J85" s="5"/>
      <c r="K85" s="35">
        <f t="shared" si="2"/>
        <v>27</v>
      </c>
      <c r="L85" s="42" t="str">
        <f t="shared" si="3"/>
        <v>F</v>
      </c>
    </row>
    <row r="86" spans="1:12" x14ac:dyDescent="0.2">
      <c r="A86" s="41" t="s">
        <v>197</v>
      </c>
      <c r="B86" s="33" t="s">
        <v>226</v>
      </c>
      <c r="C86" s="5"/>
      <c r="D86" s="5"/>
      <c r="E86" s="6"/>
      <c r="F86" s="6"/>
      <c r="G86" s="5"/>
      <c r="H86" s="5"/>
      <c r="I86" s="5"/>
      <c r="J86" s="5"/>
      <c r="K86" s="35">
        <f t="shared" si="2"/>
        <v>0</v>
      </c>
      <c r="L86" s="42" t="str">
        <f t="shared" si="3"/>
        <v>-</v>
      </c>
    </row>
    <row r="87" spans="1:12" x14ac:dyDescent="0.2">
      <c r="A87" s="41" t="s">
        <v>467</v>
      </c>
      <c r="B87" s="33" t="s">
        <v>468</v>
      </c>
      <c r="C87" s="5"/>
      <c r="D87" s="5"/>
      <c r="E87" s="6">
        <v>30</v>
      </c>
      <c r="F87" s="6"/>
      <c r="G87" s="5"/>
      <c r="H87" s="5"/>
      <c r="I87" s="5"/>
      <c r="J87" s="5"/>
      <c r="K87" s="35">
        <f t="shared" si="2"/>
        <v>30</v>
      </c>
      <c r="L87" s="42" t="str">
        <f t="shared" si="3"/>
        <v>F</v>
      </c>
    </row>
    <row r="88" spans="1:12" x14ac:dyDescent="0.2">
      <c r="A88" s="41" t="s">
        <v>198</v>
      </c>
      <c r="B88" s="33" t="s">
        <v>227</v>
      </c>
      <c r="C88" s="5"/>
      <c r="D88" s="5"/>
      <c r="E88" s="6"/>
      <c r="F88" s="6"/>
      <c r="G88" s="5"/>
      <c r="H88" s="5"/>
      <c r="I88" s="5"/>
      <c r="J88" s="5"/>
      <c r="K88" s="35">
        <f t="shared" si="2"/>
        <v>0</v>
      </c>
      <c r="L88" s="42" t="str">
        <f t="shared" si="3"/>
        <v>-</v>
      </c>
    </row>
    <row r="89" spans="1:12" x14ac:dyDescent="0.2">
      <c r="A89" s="41" t="s">
        <v>199</v>
      </c>
      <c r="B89" s="33" t="s">
        <v>228</v>
      </c>
      <c r="C89" s="5"/>
      <c r="D89" s="5"/>
      <c r="E89" s="6"/>
      <c r="F89" s="6"/>
      <c r="G89" s="5"/>
      <c r="H89" s="5"/>
      <c r="I89" s="5"/>
      <c r="J89" s="5"/>
      <c r="K89" s="35">
        <f t="shared" si="2"/>
        <v>0</v>
      </c>
      <c r="L89" s="42" t="str">
        <f t="shared" si="3"/>
        <v>-</v>
      </c>
    </row>
    <row r="90" spans="1:12" x14ac:dyDescent="0.2">
      <c r="A90" s="41" t="s">
        <v>39</v>
      </c>
      <c r="B90" s="33" t="s">
        <v>40</v>
      </c>
      <c r="C90" s="5"/>
      <c r="D90" s="5"/>
      <c r="E90" s="6">
        <v>26.5</v>
      </c>
      <c r="F90" s="6"/>
      <c r="G90" s="5"/>
      <c r="H90" s="5"/>
      <c r="I90" s="5"/>
      <c r="J90" s="5"/>
      <c r="K90" s="35">
        <f t="shared" si="2"/>
        <v>26.5</v>
      </c>
      <c r="L90" s="42" t="str">
        <f t="shared" si="3"/>
        <v>F</v>
      </c>
    </row>
    <row r="91" spans="1:12" x14ac:dyDescent="0.2">
      <c r="A91" s="41" t="s">
        <v>200</v>
      </c>
      <c r="B91" s="33" t="s">
        <v>229</v>
      </c>
      <c r="C91" s="5"/>
      <c r="D91" s="5"/>
      <c r="E91" s="6"/>
      <c r="F91" s="6"/>
      <c r="G91" s="5"/>
      <c r="H91" s="5"/>
      <c r="I91" s="5"/>
      <c r="J91" s="5"/>
      <c r="K91" s="35">
        <f t="shared" si="2"/>
        <v>0</v>
      </c>
      <c r="L91" s="42" t="str">
        <f t="shared" si="3"/>
        <v>-</v>
      </c>
    </row>
    <row r="92" spans="1:12" x14ac:dyDescent="0.2">
      <c r="A92" s="41" t="s">
        <v>201</v>
      </c>
      <c r="B92" s="33" t="s">
        <v>230</v>
      </c>
      <c r="C92" s="5"/>
      <c r="D92" s="5"/>
      <c r="E92" s="6">
        <v>0</v>
      </c>
      <c r="F92" s="6"/>
      <c r="G92" s="5"/>
      <c r="H92" s="5"/>
      <c r="I92" s="5"/>
      <c r="J92" s="5"/>
      <c r="K92" s="35">
        <f t="shared" si="2"/>
        <v>0</v>
      </c>
      <c r="L92" s="42" t="str">
        <f t="shared" si="3"/>
        <v>-</v>
      </c>
    </row>
    <row r="93" spans="1:12" x14ac:dyDescent="0.2">
      <c r="A93" s="41" t="s">
        <v>41</v>
      </c>
      <c r="B93" s="33" t="s">
        <v>51</v>
      </c>
      <c r="C93" s="5"/>
      <c r="D93" s="5"/>
      <c r="E93" s="6">
        <v>15</v>
      </c>
      <c r="F93" s="6"/>
      <c r="G93" s="5"/>
      <c r="H93" s="5"/>
      <c r="I93" s="5"/>
      <c r="J93" s="5"/>
      <c r="K93" s="35">
        <f t="shared" si="2"/>
        <v>15</v>
      </c>
      <c r="L93" s="42" t="str">
        <f t="shared" si="3"/>
        <v>F</v>
      </c>
    </row>
    <row r="94" spans="1:12" x14ac:dyDescent="0.2">
      <c r="A94" s="41" t="s">
        <v>495</v>
      </c>
      <c r="B94" s="33" t="s">
        <v>496</v>
      </c>
      <c r="C94" s="5"/>
      <c r="D94" s="5"/>
      <c r="E94" s="6">
        <v>1</v>
      </c>
      <c r="F94" s="6"/>
      <c r="G94" s="5"/>
      <c r="H94" s="5"/>
      <c r="I94" s="5"/>
      <c r="J94" s="5"/>
      <c r="K94" s="35">
        <f t="shared" si="2"/>
        <v>1</v>
      </c>
      <c r="L94" s="42" t="str">
        <f t="shared" si="3"/>
        <v>F</v>
      </c>
    </row>
    <row r="95" spans="1:12" x14ac:dyDescent="0.2">
      <c r="A95" s="41" t="s">
        <v>202</v>
      </c>
      <c r="B95" s="33" t="s">
        <v>231</v>
      </c>
      <c r="C95" s="5"/>
      <c r="D95" s="5"/>
      <c r="E95" s="6">
        <v>11.5</v>
      </c>
      <c r="F95" s="6"/>
      <c r="G95" s="5"/>
      <c r="H95" s="5"/>
      <c r="I95" s="5"/>
      <c r="J95" s="5"/>
      <c r="K95" s="35">
        <f t="shared" si="2"/>
        <v>11.5</v>
      </c>
      <c r="L95" s="42" t="str">
        <f t="shared" si="3"/>
        <v>F</v>
      </c>
    </row>
    <row r="96" spans="1:12" x14ac:dyDescent="0.2">
      <c r="A96" s="41" t="s">
        <v>203</v>
      </c>
      <c r="B96" s="33" t="s">
        <v>232</v>
      </c>
      <c r="C96" s="5"/>
      <c r="D96" s="5"/>
      <c r="E96" s="6">
        <v>17.5</v>
      </c>
      <c r="F96" s="6"/>
      <c r="G96" s="5"/>
      <c r="H96" s="5"/>
      <c r="I96" s="5"/>
      <c r="J96" s="5"/>
      <c r="K96" s="35">
        <f t="shared" si="2"/>
        <v>17.5</v>
      </c>
      <c r="L96" s="42" t="str">
        <f t="shared" si="3"/>
        <v>F</v>
      </c>
    </row>
    <row r="97" spans="1:12" x14ac:dyDescent="0.2">
      <c r="A97" s="41" t="s">
        <v>204</v>
      </c>
      <c r="B97" s="33" t="s">
        <v>233</v>
      </c>
      <c r="C97" s="5"/>
      <c r="D97" s="5"/>
      <c r="E97" s="6"/>
      <c r="F97" s="6"/>
      <c r="G97" s="5"/>
      <c r="H97" s="5"/>
      <c r="I97" s="5"/>
      <c r="J97" s="5"/>
      <c r="K97" s="35">
        <f t="shared" si="2"/>
        <v>0</v>
      </c>
      <c r="L97" s="42" t="str">
        <f t="shared" si="3"/>
        <v>-</v>
      </c>
    </row>
    <row r="98" spans="1:12" x14ac:dyDescent="0.2">
      <c r="A98" s="41" t="s">
        <v>205</v>
      </c>
      <c r="B98" s="33" t="s">
        <v>234</v>
      </c>
      <c r="C98" s="5"/>
      <c r="D98" s="5"/>
      <c r="E98" s="6"/>
      <c r="F98" s="6"/>
      <c r="G98" s="5"/>
      <c r="H98" s="5"/>
      <c r="I98" s="5"/>
      <c r="J98" s="5"/>
      <c r="K98" s="35">
        <f t="shared" si="2"/>
        <v>0</v>
      </c>
      <c r="L98" s="42" t="str">
        <f t="shared" si="3"/>
        <v>-</v>
      </c>
    </row>
    <row r="99" spans="1:12" x14ac:dyDescent="0.2">
      <c r="A99" s="41" t="s">
        <v>463</v>
      </c>
      <c r="B99" s="33" t="s">
        <v>464</v>
      </c>
      <c r="C99" s="5"/>
      <c r="D99" s="5"/>
      <c r="E99" s="6">
        <v>17</v>
      </c>
      <c r="F99" s="6"/>
      <c r="G99" s="5"/>
      <c r="H99" s="5"/>
      <c r="I99" s="5"/>
      <c r="J99" s="5"/>
      <c r="K99" s="35">
        <f t="shared" si="2"/>
        <v>17</v>
      </c>
      <c r="L99" s="42" t="str">
        <f t="shared" si="3"/>
        <v>F</v>
      </c>
    </row>
    <row r="100" spans="1:12" x14ac:dyDescent="0.2">
      <c r="A100" s="41" t="s">
        <v>206</v>
      </c>
      <c r="B100" s="33" t="s">
        <v>235</v>
      </c>
      <c r="C100" s="5"/>
      <c r="D100" s="5"/>
      <c r="E100" s="6">
        <v>30.5</v>
      </c>
      <c r="F100" s="6"/>
      <c r="G100" s="5"/>
      <c r="H100" s="5"/>
      <c r="I100" s="5"/>
      <c r="J100" s="5"/>
      <c r="K100" s="35">
        <f t="shared" si="2"/>
        <v>30.5</v>
      </c>
      <c r="L100" s="42" t="str">
        <f t="shared" si="3"/>
        <v>F</v>
      </c>
    </row>
    <row r="101" spans="1:12" x14ac:dyDescent="0.2">
      <c r="A101" s="41" t="s">
        <v>89</v>
      </c>
      <c r="B101" s="33" t="s">
        <v>236</v>
      </c>
      <c r="C101" s="5"/>
      <c r="D101" s="5"/>
      <c r="E101" s="6"/>
      <c r="F101" s="6"/>
      <c r="G101" s="5"/>
      <c r="H101" s="5"/>
      <c r="I101" s="5"/>
      <c r="J101" s="5"/>
      <c r="K101" s="35">
        <f t="shared" si="2"/>
        <v>0</v>
      </c>
      <c r="L101" s="42" t="str">
        <f t="shared" si="3"/>
        <v>-</v>
      </c>
    </row>
    <row r="102" spans="1:12" x14ac:dyDescent="0.2">
      <c r="A102" s="41" t="s">
        <v>207</v>
      </c>
      <c r="B102" s="33" t="s">
        <v>237</v>
      </c>
      <c r="C102" s="5"/>
      <c r="D102" s="5"/>
      <c r="E102" s="6"/>
      <c r="F102" s="6"/>
      <c r="G102" s="5"/>
      <c r="H102" s="5"/>
      <c r="I102" s="5"/>
      <c r="J102" s="5"/>
      <c r="K102" s="35">
        <f t="shared" si="2"/>
        <v>0</v>
      </c>
      <c r="L102" s="42" t="str">
        <f t="shared" si="3"/>
        <v>-</v>
      </c>
    </row>
    <row r="103" spans="1:12" x14ac:dyDescent="0.2">
      <c r="A103" s="41" t="s">
        <v>208</v>
      </c>
      <c r="B103" s="33" t="s">
        <v>238</v>
      </c>
      <c r="C103" s="5"/>
      <c r="D103" s="5"/>
      <c r="E103" s="6">
        <v>12</v>
      </c>
      <c r="F103" s="6"/>
      <c r="G103" s="5"/>
      <c r="H103" s="5"/>
      <c r="I103" s="5"/>
      <c r="J103" s="5"/>
      <c r="K103" s="35">
        <f t="shared" si="2"/>
        <v>12</v>
      </c>
      <c r="L103" s="42" t="str">
        <f t="shared" si="3"/>
        <v>F</v>
      </c>
    </row>
    <row r="104" spans="1:12" x14ac:dyDescent="0.2">
      <c r="A104" s="41" t="s">
        <v>209</v>
      </c>
      <c r="B104" s="33" t="s">
        <v>239</v>
      </c>
      <c r="C104" s="5"/>
      <c r="D104" s="5"/>
      <c r="E104" s="6">
        <v>4</v>
      </c>
      <c r="F104" s="6"/>
      <c r="G104" s="5"/>
      <c r="H104" s="5"/>
      <c r="I104" s="5"/>
      <c r="J104" s="5"/>
      <c r="K104" s="35">
        <f t="shared" si="2"/>
        <v>4</v>
      </c>
      <c r="L104" s="42" t="str">
        <f t="shared" si="3"/>
        <v>F</v>
      </c>
    </row>
    <row r="105" spans="1:12" x14ac:dyDescent="0.2">
      <c r="A105" s="41" t="s">
        <v>210</v>
      </c>
      <c r="B105" s="33" t="s">
        <v>240</v>
      </c>
      <c r="C105" s="5"/>
      <c r="D105" s="5"/>
      <c r="E105" s="6">
        <v>25</v>
      </c>
      <c r="F105" s="6"/>
      <c r="G105" s="5"/>
      <c r="H105" s="5"/>
      <c r="I105" s="5"/>
      <c r="J105" s="5"/>
      <c r="K105" s="35">
        <f t="shared" si="2"/>
        <v>25</v>
      </c>
      <c r="L105" s="42" t="str">
        <f t="shared" si="3"/>
        <v>F</v>
      </c>
    </row>
    <row r="106" spans="1:12" x14ac:dyDescent="0.2">
      <c r="A106" s="41" t="s">
        <v>211</v>
      </c>
      <c r="B106" s="33" t="s">
        <v>241</v>
      </c>
      <c r="C106" s="5"/>
      <c r="D106" s="5"/>
      <c r="E106" s="6">
        <v>24</v>
      </c>
      <c r="F106" s="6"/>
      <c r="G106" s="5"/>
      <c r="H106" s="5"/>
      <c r="I106" s="5"/>
      <c r="J106" s="5"/>
      <c r="K106" s="35">
        <f t="shared" si="2"/>
        <v>24</v>
      </c>
      <c r="L106" s="42" t="str">
        <f t="shared" si="3"/>
        <v>F</v>
      </c>
    </row>
    <row r="107" spans="1:12" x14ac:dyDescent="0.2">
      <c r="A107" s="41" t="s">
        <v>212</v>
      </c>
      <c r="B107" s="33" t="s">
        <v>242</v>
      </c>
      <c r="C107" s="5"/>
      <c r="D107" s="5"/>
      <c r="E107" s="6"/>
      <c r="F107" s="6"/>
      <c r="G107" s="5"/>
      <c r="H107" s="5"/>
      <c r="I107" s="5"/>
      <c r="J107" s="5"/>
      <c r="K107" s="35">
        <f t="shared" si="2"/>
        <v>0</v>
      </c>
      <c r="L107" s="42" t="str">
        <f t="shared" si="3"/>
        <v>-</v>
      </c>
    </row>
    <row r="108" spans="1:12" x14ac:dyDescent="0.2">
      <c r="A108" s="41" t="s">
        <v>213</v>
      </c>
      <c r="B108" s="33" t="s">
        <v>243</v>
      </c>
      <c r="C108" s="5"/>
      <c r="D108" s="5"/>
      <c r="E108" s="6"/>
      <c r="F108" s="6"/>
      <c r="G108" s="5"/>
      <c r="H108" s="5"/>
      <c r="I108" s="5"/>
      <c r="J108" s="5"/>
      <c r="K108" s="35">
        <f t="shared" si="2"/>
        <v>0</v>
      </c>
      <c r="L108" s="42" t="str">
        <f t="shared" si="3"/>
        <v>-</v>
      </c>
    </row>
    <row r="109" spans="1:12" x14ac:dyDescent="0.2">
      <c r="A109" s="41" t="s">
        <v>214</v>
      </c>
      <c r="B109" s="33" t="s">
        <v>244</v>
      </c>
      <c r="C109" s="5"/>
      <c r="D109" s="5"/>
      <c r="E109" s="6"/>
      <c r="F109" s="6"/>
      <c r="G109" s="5"/>
      <c r="H109" s="5"/>
      <c r="I109" s="5"/>
      <c r="J109" s="5"/>
      <c r="K109" s="35">
        <f t="shared" si="2"/>
        <v>0</v>
      </c>
      <c r="L109" s="42" t="str">
        <f t="shared" si="3"/>
        <v>-</v>
      </c>
    </row>
    <row r="110" spans="1:12" x14ac:dyDescent="0.2">
      <c r="A110" s="41" t="s">
        <v>90</v>
      </c>
      <c r="B110" s="33" t="s">
        <v>245</v>
      </c>
      <c r="C110" s="5"/>
      <c r="D110" s="5"/>
      <c r="E110" s="6"/>
      <c r="F110" s="6"/>
      <c r="G110" s="5"/>
      <c r="H110" s="5"/>
      <c r="I110" s="5"/>
      <c r="J110" s="5"/>
      <c r="K110" s="35">
        <f t="shared" si="2"/>
        <v>0</v>
      </c>
      <c r="L110" s="42" t="str">
        <f t="shared" si="3"/>
        <v>-</v>
      </c>
    </row>
    <row r="111" spans="1:12" x14ac:dyDescent="0.2">
      <c r="A111" s="41" t="s">
        <v>91</v>
      </c>
      <c r="B111" s="33" t="s">
        <v>246</v>
      </c>
      <c r="C111" s="5"/>
      <c r="D111" s="5"/>
      <c r="E111" s="6">
        <v>2</v>
      </c>
      <c r="F111" s="6"/>
      <c r="G111" s="5"/>
      <c r="H111" s="5"/>
      <c r="I111" s="5"/>
      <c r="J111" s="5"/>
      <c r="K111" s="35">
        <f t="shared" si="2"/>
        <v>2</v>
      </c>
      <c r="L111" s="42" t="str">
        <f t="shared" si="3"/>
        <v>F</v>
      </c>
    </row>
    <row r="112" spans="1:12" x14ac:dyDescent="0.2">
      <c r="A112" s="41" t="s">
        <v>215</v>
      </c>
      <c r="B112" s="33" t="s">
        <v>247</v>
      </c>
      <c r="C112" s="5"/>
      <c r="D112" s="5"/>
      <c r="E112" s="6">
        <v>6</v>
      </c>
      <c r="F112" s="6"/>
      <c r="G112" s="5"/>
      <c r="H112" s="5"/>
      <c r="I112" s="5"/>
      <c r="J112" s="5"/>
      <c r="K112" s="35">
        <f t="shared" si="2"/>
        <v>6</v>
      </c>
      <c r="L112" s="42" t="str">
        <f t="shared" si="3"/>
        <v>F</v>
      </c>
    </row>
    <row r="113" spans="1:12" x14ac:dyDescent="0.2">
      <c r="A113" s="41" t="s">
        <v>216</v>
      </c>
      <c r="B113" s="33" t="s">
        <v>248</v>
      </c>
      <c r="C113" s="5"/>
      <c r="D113" s="5"/>
      <c r="E113" s="6">
        <v>25</v>
      </c>
      <c r="F113" s="6"/>
      <c r="G113" s="5"/>
      <c r="H113" s="5"/>
      <c r="I113" s="5"/>
      <c r="J113" s="5"/>
      <c r="K113" s="35">
        <f t="shared" si="2"/>
        <v>25</v>
      </c>
      <c r="L113" s="42" t="str">
        <f t="shared" si="3"/>
        <v>F</v>
      </c>
    </row>
    <row r="114" spans="1:12" x14ac:dyDescent="0.2">
      <c r="A114" s="41" t="s">
        <v>217</v>
      </c>
      <c r="B114" s="33" t="s">
        <v>249</v>
      </c>
      <c r="C114" s="5"/>
      <c r="D114" s="5"/>
      <c r="E114" s="6"/>
      <c r="F114" s="6"/>
      <c r="G114" s="5"/>
      <c r="H114" s="5"/>
      <c r="I114" s="5"/>
      <c r="J114" s="5"/>
      <c r="K114" s="35">
        <f t="shared" si="2"/>
        <v>0</v>
      </c>
      <c r="L114" s="42" t="str">
        <f t="shared" si="3"/>
        <v>-</v>
      </c>
    </row>
    <row r="115" spans="1:12" x14ac:dyDescent="0.2">
      <c r="A115" s="41" t="s">
        <v>218</v>
      </c>
      <c r="B115" s="33" t="s">
        <v>250</v>
      </c>
      <c r="C115" s="5"/>
      <c r="D115" s="5"/>
      <c r="E115" s="6">
        <v>7.5</v>
      </c>
      <c r="F115" s="6"/>
      <c r="G115" s="5"/>
      <c r="H115" s="5"/>
      <c r="I115" s="5"/>
      <c r="J115" s="5"/>
      <c r="K115" s="35">
        <f t="shared" si="2"/>
        <v>7.5</v>
      </c>
      <c r="L115" s="42" t="str">
        <f t="shared" si="3"/>
        <v>F</v>
      </c>
    </row>
    <row r="116" spans="1:12" x14ac:dyDescent="0.2">
      <c r="A116" s="41" t="s">
        <v>219</v>
      </c>
      <c r="B116" s="33" t="s">
        <v>251</v>
      </c>
      <c r="C116" s="5"/>
      <c r="D116" s="5"/>
      <c r="E116" s="6"/>
      <c r="F116" s="6"/>
      <c r="G116" s="5"/>
      <c r="H116" s="5"/>
      <c r="I116" s="5"/>
      <c r="J116" s="5"/>
      <c r="K116" s="35">
        <f t="shared" si="2"/>
        <v>0</v>
      </c>
      <c r="L116" s="42" t="str">
        <f t="shared" si="3"/>
        <v>-</v>
      </c>
    </row>
    <row r="117" spans="1:12" x14ac:dyDescent="0.2">
      <c r="A117" s="41" t="s">
        <v>220</v>
      </c>
      <c r="B117" s="33" t="s">
        <v>252</v>
      </c>
      <c r="C117" s="5"/>
      <c r="D117" s="5"/>
      <c r="E117" s="6"/>
      <c r="F117" s="6"/>
      <c r="G117" s="5"/>
      <c r="H117" s="5"/>
      <c r="I117" s="5"/>
      <c r="J117" s="5"/>
      <c r="K117" s="35">
        <f t="shared" si="2"/>
        <v>0</v>
      </c>
      <c r="L117" s="42" t="str">
        <f t="shared" si="3"/>
        <v>-</v>
      </c>
    </row>
    <row r="118" spans="1:12" x14ac:dyDescent="0.2">
      <c r="A118" s="41" t="s">
        <v>42</v>
      </c>
      <c r="B118" s="33" t="s">
        <v>253</v>
      </c>
      <c r="C118" s="5"/>
      <c r="D118" s="5"/>
      <c r="E118" s="6">
        <v>20.5</v>
      </c>
      <c r="F118" s="6"/>
      <c r="G118" s="5"/>
      <c r="H118" s="5"/>
      <c r="I118" s="5"/>
      <c r="J118" s="5"/>
      <c r="K118" s="35">
        <f t="shared" si="2"/>
        <v>20.5</v>
      </c>
      <c r="L118" s="42" t="str">
        <f t="shared" si="3"/>
        <v>F</v>
      </c>
    </row>
    <row r="119" spans="1:12" x14ac:dyDescent="0.2">
      <c r="A119" s="41" t="s">
        <v>221</v>
      </c>
      <c r="B119" s="33" t="s">
        <v>254</v>
      </c>
      <c r="C119" s="5"/>
      <c r="D119" s="5"/>
      <c r="E119" s="6"/>
      <c r="F119" s="6"/>
      <c r="G119" s="5"/>
      <c r="H119" s="5"/>
      <c r="I119" s="5"/>
      <c r="J119" s="5"/>
      <c r="K119" s="35">
        <f t="shared" si="2"/>
        <v>0</v>
      </c>
      <c r="L119" s="42" t="str">
        <f t="shared" si="3"/>
        <v>-</v>
      </c>
    </row>
    <row r="120" spans="1:12" x14ac:dyDescent="0.2">
      <c r="A120" s="41" t="s">
        <v>222</v>
      </c>
      <c r="B120" s="33" t="s">
        <v>255</v>
      </c>
      <c r="C120" s="5"/>
      <c r="D120" s="5"/>
      <c r="E120" s="6"/>
      <c r="F120" s="6"/>
      <c r="G120" s="5"/>
      <c r="H120" s="5"/>
      <c r="I120" s="5"/>
      <c r="J120" s="5"/>
      <c r="K120" s="35">
        <f t="shared" si="2"/>
        <v>0</v>
      </c>
      <c r="L120" s="42" t="str">
        <f t="shared" si="3"/>
        <v>-</v>
      </c>
    </row>
    <row r="121" spans="1:12" x14ac:dyDescent="0.2">
      <c r="A121" s="41" t="s">
        <v>92</v>
      </c>
      <c r="B121" s="33" t="s">
        <v>287</v>
      </c>
      <c r="C121" s="5"/>
      <c r="D121" s="5"/>
      <c r="E121" s="6"/>
      <c r="F121" s="6"/>
      <c r="G121" s="5"/>
      <c r="H121" s="5"/>
      <c r="I121" s="5"/>
      <c r="J121" s="5"/>
      <c r="K121" s="35">
        <f t="shared" si="2"/>
        <v>0</v>
      </c>
      <c r="L121" s="42" t="str">
        <f t="shared" si="3"/>
        <v>-</v>
      </c>
    </row>
    <row r="122" spans="1:12" x14ac:dyDescent="0.2">
      <c r="A122" s="41" t="s">
        <v>256</v>
      </c>
      <c r="B122" s="33" t="s">
        <v>288</v>
      </c>
      <c r="C122" s="5"/>
      <c r="D122" s="5"/>
      <c r="E122" s="6">
        <v>0</v>
      </c>
      <c r="F122" s="6"/>
      <c r="G122" s="5"/>
      <c r="H122" s="5"/>
      <c r="I122" s="5"/>
      <c r="J122" s="5"/>
      <c r="K122" s="35">
        <f t="shared" si="2"/>
        <v>0</v>
      </c>
      <c r="L122" s="42" t="str">
        <f t="shared" si="3"/>
        <v>-</v>
      </c>
    </row>
    <row r="123" spans="1:12" x14ac:dyDescent="0.2">
      <c r="A123" s="41" t="s">
        <v>257</v>
      </c>
      <c r="B123" s="33" t="s">
        <v>289</v>
      </c>
      <c r="C123" s="5"/>
      <c r="D123" s="5"/>
      <c r="E123" s="6">
        <v>21</v>
      </c>
      <c r="F123" s="6"/>
      <c r="G123" s="5"/>
      <c r="H123" s="5"/>
      <c r="I123" s="5"/>
      <c r="J123" s="5"/>
      <c r="K123" s="35">
        <f t="shared" si="2"/>
        <v>21</v>
      </c>
      <c r="L123" s="42" t="str">
        <f t="shared" si="3"/>
        <v>F</v>
      </c>
    </row>
    <row r="124" spans="1:12" x14ac:dyDescent="0.2">
      <c r="A124" s="41" t="s">
        <v>258</v>
      </c>
      <c r="B124" s="33" t="s">
        <v>290</v>
      </c>
      <c r="C124" s="5"/>
      <c r="D124" s="5"/>
      <c r="E124" s="6">
        <v>9.5</v>
      </c>
      <c r="F124" s="6"/>
      <c r="G124" s="5"/>
      <c r="H124" s="5"/>
      <c r="I124" s="5"/>
      <c r="J124" s="5"/>
      <c r="K124" s="35">
        <f t="shared" si="2"/>
        <v>9.5</v>
      </c>
      <c r="L124" s="42" t="str">
        <f t="shared" si="3"/>
        <v>F</v>
      </c>
    </row>
    <row r="125" spans="1:12" x14ac:dyDescent="0.2">
      <c r="A125" s="41" t="s">
        <v>259</v>
      </c>
      <c r="B125" s="33" t="s">
        <v>291</v>
      </c>
      <c r="C125" s="5"/>
      <c r="D125" s="5"/>
      <c r="E125" s="6">
        <v>28</v>
      </c>
      <c r="F125" s="6"/>
      <c r="G125" s="5"/>
      <c r="H125" s="5"/>
      <c r="I125" s="5"/>
      <c r="J125" s="5"/>
      <c r="K125" s="35">
        <f t="shared" si="2"/>
        <v>28</v>
      </c>
      <c r="L125" s="42" t="str">
        <f t="shared" si="3"/>
        <v>F</v>
      </c>
    </row>
    <row r="126" spans="1:12" x14ac:dyDescent="0.2">
      <c r="A126" s="41" t="s">
        <v>43</v>
      </c>
      <c r="B126" s="33" t="s">
        <v>52</v>
      </c>
      <c r="C126" s="5"/>
      <c r="D126" s="5"/>
      <c r="E126" s="6">
        <v>5</v>
      </c>
      <c r="F126" s="6"/>
      <c r="G126" s="5"/>
      <c r="H126" s="5"/>
      <c r="I126" s="5"/>
      <c r="J126" s="5"/>
      <c r="K126" s="35">
        <f t="shared" si="2"/>
        <v>5</v>
      </c>
      <c r="L126" s="42" t="str">
        <f t="shared" si="3"/>
        <v>F</v>
      </c>
    </row>
    <row r="127" spans="1:12" x14ac:dyDescent="0.2">
      <c r="A127" s="41" t="s">
        <v>260</v>
      </c>
      <c r="B127" s="33" t="s">
        <v>292</v>
      </c>
      <c r="C127" s="5"/>
      <c r="D127" s="5"/>
      <c r="E127" s="6"/>
      <c r="F127" s="6"/>
      <c r="G127" s="5"/>
      <c r="H127" s="5"/>
      <c r="I127" s="5"/>
      <c r="J127" s="5"/>
      <c r="K127" s="35">
        <f t="shared" si="2"/>
        <v>0</v>
      </c>
      <c r="L127" s="42" t="str">
        <f t="shared" si="3"/>
        <v>-</v>
      </c>
    </row>
    <row r="128" spans="1:12" x14ac:dyDescent="0.2">
      <c r="A128" s="41" t="s">
        <v>261</v>
      </c>
      <c r="B128" s="33" t="s">
        <v>293</v>
      </c>
      <c r="C128" s="5"/>
      <c r="D128" s="5"/>
      <c r="E128" s="6"/>
      <c r="F128" s="6"/>
      <c r="G128" s="5"/>
      <c r="H128" s="5"/>
      <c r="I128" s="5"/>
      <c r="J128" s="5"/>
      <c r="K128" s="35">
        <f t="shared" si="2"/>
        <v>0</v>
      </c>
      <c r="L128" s="42" t="str">
        <f t="shared" si="3"/>
        <v>-</v>
      </c>
    </row>
    <row r="129" spans="1:12" x14ac:dyDescent="0.2">
      <c r="A129" s="41" t="s">
        <v>93</v>
      </c>
      <c r="B129" s="33" t="s">
        <v>294</v>
      </c>
      <c r="C129" s="5"/>
      <c r="D129" s="5"/>
      <c r="E129" s="6"/>
      <c r="F129" s="6"/>
      <c r="G129" s="5"/>
      <c r="H129" s="5"/>
      <c r="I129" s="5"/>
      <c r="J129" s="5"/>
      <c r="K129" s="35">
        <f t="shared" si="2"/>
        <v>0</v>
      </c>
      <c r="L129" s="42" t="str">
        <f t="shared" si="3"/>
        <v>-</v>
      </c>
    </row>
    <row r="130" spans="1:12" x14ac:dyDescent="0.2">
      <c r="A130" s="41" t="s">
        <v>262</v>
      </c>
      <c r="B130" s="33" t="s">
        <v>295</v>
      </c>
      <c r="C130" s="5"/>
      <c r="D130" s="5"/>
      <c r="E130" s="6">
        <v>2.5</v>
      </c>
      <c r="F130" s="6"/>
      <c r="G130" s="5"/>
      <c r="H130" s="5"/>
      <c r="I130" s="5"/>
      <c r="J130" s="5"/>
      <c r="K130" s="35">
        <f t="shared" si="2"/>
        <v>2.5</v>
      </c>
      <c r="L130" s="42" t="str">
        <f t="shared" si="3"/>
        <v>F</v>
      </c>
    </row>
    <row r="131" spans="1:12" x14ac:dyDescent="0.2">
      <c r="A131" s="41" t="s">
        <v>263</v>
      </c>
      <c r="B131" s="33" t="s">
        <v>296</v>
      </c>
      <c r="C131" s="5"/>
      <c r="D131" s="5"/>
      <c r="E131" s="6"/>
      <c r="F131" s="6"/>
      <c r="G131" s="5"/>
      <c r="H131" s="5"/>
      <c r="I131" s="5"/>
      <c r="J131" s="5"/>
      <c r="K131" s="35">
        <f t="shared" si="2"/>
        <v>0</v>
      </c>
      <c r="L131" s="42" t="str">
        <f t="shared" si="3"/>
        <v>-</v>
      </c>
    </row>
    <row r="132" spans="1:12" x14ac:dyDescent="0.2">
      <c r="A132" s="41" t="s">
        <v>264</v>
      </c>
      <c r="B132" s="33" t="s">
        <v>85</v>
      </c>
      <c r="C132" s="5"/>
      <c r="D132" s="5"/>
      <c r="E132" s="6"/>
      <c r="F132" s="6"/>
      <c r="G132" s="5"/>
      <c r="H132" s="5"/>
      <c r="I132" s="5"/>
      <c r="J132" s="5"/>
      <c r="K132" s="35">
        <f t="shared" ref="K132:K195" si="4">SUM(C132:D132)+MAX(E132,F132)+MAX(G132,H132)+MAX(I132,J132)</f>
        <v>0</v>
      </c>
      <c r="L132" s="42" t="str">
        <f t="shared" si="3"/>
        <v>-</v>
      </c>
    </row>
    <row r="133" spans="1:12" x14ac:dyDescent="0.2">
      <c r="A133" s="41" t="s">
        <v>265</v>
      </c>
      <c r="B133" s="33" t="s">
        <v>297</v>
      </c>
      <c r="C133" s="5"/>
      <c r="D133" s="5"/>
      <c r="E133" s="6"/>
      <c r="F133" s="6"/>
      <c r="G133" s="5"/>
      <c r="H133" s="5"/>
      <c r="I133" s="5"/>
      <c r="J133" s="5"/>
      <c r="K133" s="35">
        <f t="shared" si="4"/>
        <v>0</v>
      </c>
      <c r="L133" s="42" t="str">
        <f t="shared" si="3"/>
        <v>-</v>
      </c>
    </row>
    <row r="134" spans="1:12" x14ac:dyDescent="0.2">
      <c r="A134" s="41" t="s">
        <v>266</v>
      </c>
      <c r="B134" s="33" t="s">
        <v>298</v>
      </c>
      <c r="C134" s="5"/>
      <c r="D134" s="5"/>
      <c r="E134" s="6"/>
      <c r="F134" s="6"/>
      <c r="G134" s="5"/>
      <c r="H134" s="5"/>
      <c r="I134" s="5"/>
      <c r="J134" s="5"/>
      <c r="K134" s="35">
        <f t="shared" si="4"/>
        <v>0</v>
      </c>
      <c r="L134" s="42" t="str">
        <f t="shared" si="3"/>
        <v>-</v>
      </c>
    </row>
    <row r="135" spans="1:12" x14ac:dyDescent="0.2">
      <c r="A135" s="41" t="s">
        <v>267</v>
      </c>
      <c r="B135" s="33" t="s">
        <v>299</v>
      </c>
      <c r="C135" s="5"/>
      <c r="D135" s="5"/>
      <c r="E135" s="6">
        <v>21</v>
      </c>
      <c r="F135" s="6"/>
      <c r="G135" s="5"/>
      <c r="H135" s="5"/>
      <c r="I135" s="5"/>
      <c r="J135" s="5"/>
      <c r="K135" s="35">
        <f t="shared" si="4"/>
        <v>21</v>
      </c>
      <c r="L135" s="42" t="str">
        <f t="shared" si="3"/>
        <v>F</v>
      </c>
    </row>
    <row r="136" spans="1:12" x14ac:dyDescent="0.2">
      <c r="A136" s="41" t="s">
        <v>268</v>
      </c>
      <c r="B136" s="33" t="s">
        <v>300</v>
      </c>
      <c r="C136" s="5"/>
      <c r="D136" s="5"/>
      <c r="E136" s="6">
        <v>5</v>
      </c>
      <c r="F136" s="6"/>
      <c r="G136" s="5"/>
      <c r="H136" s="5"/>
      <c r="I136" s="5"/>
      <c r="J136" s="5"/>
      <c r="K136" s="35">
        <f t="shared" si="4"/>
        <v>5</v>
      </c>
      <c r="L136" s="42" t="str">
        <f t="shared" si="3"/>
        <v>F</v>
      </c>
    </row>
    <row r="137" spans="1:12" x14ac:dyDescent="0.2">
      <c r="A137" s="41" t="s">
        <v>269</v>
      </c>
      <c r="B137" s="33" t="s">
        <v>301</v>
      </c>
      <c r="C137" s="5"/>
      <c r="D137" s="5"/>
      <c r="E137" s="6"/>
      <c r="F137" s="6"/>
      <c r="G137" s="5"/>
      <c r="H137" s="5"/>
      <c r="I137" s="5"/>
      <c r="J137" s="5"/>
      <c r="K137" s="35">
        <f t="shared" si="4"/>
        <v>0</v>
      </c>
      <c r="L137" s="42" t="str">
        <f t="shared" si="3"/>
        <v>-</v>
      </c>
    </row>
    <row r="138" spans="1:12" x14ac:dyDescent="0.2">
      <c r="A138" s="41" t="s">
        <v>270</v>
      </c>
      <c r="B138" s="33" t="s">
        <v>302</v>
      </c>
      <c r="C138" s="5"/>
      <c r="D138" s="5"/>
      <c r="E138" s="6"/>
      <c r="F138" s="6"/>
      <c r="G138" s="5"/>
      <c r="H138" s="5"/>
      <c r="I138" s="5"/>
      <c r="J138" s="5"/>
      <c r="K138" s="35">
        <f t="shared" si="4"/>
        <v>0</v>
      </c>
      <c r="L138" s="42" t="str">
        <f t="shared" si="3"/>
        <v>-</v>
      </c>
    </row>
    <row r="139" spans="1:12" x14ac:dyDescent="0.2">
      <c r="A139" s="41" t="s">
        <v>271</v>
      </c>
      <c r="B139" s="33" t="s">
        <v>303</v>
      </c>
      <c r="C139" s="5"/>
      <c r="D139" s="5"/>
      <c r="E139" s="6">
        <v>6</v>
      </c>
      <c r="F139" s="6"/>
      <c r="G139" s="5"/>
      <c r="H139" s="5"/>
      <c r="I139" s="5"/>
      <c r="J139" s="5"/>
      <c r="K139" s="35">
        <f t="shared" si="4"/>
        <v>6</v>
      </c>
      <c r="L139" s="42" t="str">
        <f t="shared" si="3"/>
        <v>F</v>
      </c>
    </row>
    <row r="140" spans="1:12" x14ac:dyDescent="0.2">
      <c r="A140" s="41" t="s">
        <v>272</v>
      </c>
      <c r="B140" s="33" t="s">
        <v>304</v>
      </c>
      <c r="C140" s="5"/>
      <c r="D140" s="5"/>
      <c r="E140" s="6"/>
      <c r="F140" s="6"/>
      <c r="G140" s="5"/>
      <c r="H140" s="5"/>
      <c r="I140" s="5"/>
      <c r="J140" s="5"/>
      <c r="K140" s="35">
        <f t="shared" si="4"/>
        <v>0</v>
      </c>
      <c r="L140" s="42" t="str">
        <f t="shared" si="3"/>
        <v>-</v>
      </c>
    </row>
    <row r="141" spans="1:12" x14ac:dyDescent="0.2">
      <c r="A141" s="41" t="s">
        <v>273</v>
      </c>
      <c r="B141" s="33" t="s">
        <v>305</v>
      </c>
      <c r="C141" s="5"/>
      <c r="D141" s="5"/>
      <c r="E141" s="6"/>
      <c r="F141" s="6"/>
      <c r="G141" s="5"/>
      <c r="H141" s="5"/>
      <c r="I141" s="5"/>
      <c r="J141" s="5"/>
      <c r="K141" s="35">
        <f t="shared" si="4"/>
        <v>0</v>
      </c>
      <c r="L141" s="42" t="str">
        <f t="shared" si="3"/>
        <v>-</v>
      </c>
    </row>
    <row r="142" spans="1:12" x14ac:dyDescent="0.2">
      <c r="A142" s="41" t="s">
        <v>274</v>
      </c>
      <c r="B142" s="33" t="s">
        <v>306</v>
      </c>
      <c r="C142" s="5"/>
      <c r="D142" s="5"/>
      <c r="E142" s="6"/>
      <c r="F142" s="6"/>
      <c r="G142" s="5"/>
      <c r="H142" s="5"/>
      <c r="I142" s="5"/>
      <c r="J142" s="5"/>
      <c r="K142" s="35">
        <f t="shared" si="4"/>
        <v>0</v>
      </c>
      <c r="L142" s="42" t="str">
        <f t="shared" si="3"/>
        <v>-</v>
      </c>
    </row>
    <row r="143" spans="1:12" x14ac:dyDescent="0.2">
      <c r="A143" s="41" t="s">
        <v>275</v>
      </c>
      <c r="B143" s="33" t="s">
        <v>307</v>
      </c>
      <c r="C143" s="5"/>
      <c r="D143" s="5"/>
      <c r="E143" s="6">
        <v>13.5</v>
      </c>
      <c r="F143" s="6"/>
      <c r="G143" s="5"/>
      <c r="H143" s="5"/>
      <c r="I143" s="5"/>
      <c r="J143" s="5"/>
      <c r="K143" s="35">
        <f t="shared" si="4"/>
        <v>13.5</v>
      </c>
      <c r="L143" s="42" t="str">
        <f t="shared" si="3"/>
        <v>F</v>
      </c>
    </row>
    <row r="144" spans="1:12" x14ac:dyDescent="0.2">
      <c r="A144" s="41" t="s">
        <v>471</v>
      </c>
      <c r="B144" s="33" t="s">
        <v>472</v>
      </c>
      <c r="C144" s="5"/>
      <c r="D144" s="5"/>
      <c r="E144" s="6">
        <v>13</v>
      </c>
      <c r="F144" s="6"/>
      <c r="G144" s="5"/>
      <c r="H144" s="5"/>
      <c r="I144" s="5"/>
      <c r="J144" s="5"/>
      <c r="K144" s="35">
        <f t="shared" si="4"/>
        <v>13</v>
      </c>
      <c r="L144" s="42" t="str">
        <f t="shared" si="3"/>
        <v>F</v>
      </c>
    </row>
    <row r="145" spans="1:12" x14ac:dyDescent="0.2">
      <c r="A145" s="41" t="s">
        <v>276</v>
      </c>
      <c r="B145" s="33" t="s">
        <v>308</v>
      </c>
      <c r="C145" s="5"/>
      <c r="D145" s="5"/>
      <c r="E145" s="6"/>
      <c r="F145" s="6"/>
      <c r="G145" s="5"/>
      <c r="H145" s="5"/>
      <c r="I145" s="5"/>
      <c r="J145" s="5"/>
      <c r="K145" s="35">
        <f t="shared" si="4"/>
        <v>0</v>
      </c>
      <c r="L145" s="42" t="str">
        <f t="shared" si="3"/>
        <v>-</v>
      </c>
    </row>
    <row r="146" spans="1:12" x14ac:dyDescent="0.2">
      <c r="A146" s="41" t="s">
        <v>277</v>
      </c>
      <c r="B146" s="33" t="s">
        <v>309</v>
      </c>
      <c r="C146" s="5"/>
      <c r="D146" s="5"/>
      <c r="E146" s="6">
        <v>30</v>
      </c>
      <c r="F146" s="6"/>
      <c r="G146" s="5"/>
      <c r="H146" s="5"/>
      <c r="I146" s="5"/>
      <c r="J146" s="5"/>
      <c r="K146" s="35">
        <f t="shared" si="4"/>
        <v>30</v>
      </c>
      <c r="L146" s="42" t="str">
        <f t="shared" si="3"/>
        <v>F</v>
      </c>
    </row>
    <row r="147" spans="1:12" x14ac:dyDescent="0.2">
      <c r="A147" s="41" t="s">
        <v>511</v>
      </c>
      <c r="B147" s="33" t="s">
        <v>512</v>
      </c>
      <c r="C147" s="5"/>
      <c r="D147" s="5"/>
      <c r="E147" s="6">
        <v>16.5</v>
      </c>
      <c r="F147" s="6"/>
      <c r="G147" s="5"/>
      <c r="H147" s="5"/>
      <c r="I147" s="5"/>
      <c r="J147" s="5"/>
      <c r="K147" s="35">
        <f t="shared" si="4"/>
        <v>16.5</v>
      </c>
      <c r="L147" s="42" t="str">
        <f t="shared" si="3"/>
        <v>F</v>
      </c>
    </row>
    <row r="148" spans="1:12" x14ac:dyDescent="0.2">
      <c r="A148" s="41" t="s">
        <v>278</v>
      </c>
      <c r="B148" s="33" t="s">
        <v>310</v>
      </c>
      <c r="C148" s="5"/>
      <c r="D148" s="5"/>
      <c r="E148" s="6">
        <v>3</v>
      </c>
      <c r="F148" s="6"/>
      <c r="G148" s="5"/>
      <c r="H148" s="5"/>
      <c r="I148" s="5"/>
      <c r="J148" s="5"/>
      <c r="K148" s="35">
        <f t="shared" si="4"/>
        <v>3</v>
      </c>
      <c r="L148" s="42" t="str">
        <f t="shared" ref="L148:L221" si="5">IF(K148&gt;=90,"A",IF(K148&gt;=80,"B",IF(K148&gt;=70,"C",IF(K148&gt;=60,"D",IF(K148&gt;=50,"E",IF(K148=0,"-","F"))))))</f>
        <v>F</v>
      </c>
    </row>
    <row r="149" spans="1:12" x14ac:dyDescent="0.2">
      <c r="A149" s="41" t="s">
        <v>279</v>
      </c>
      <c r="B149" s="33" t="s">
        <v>311</v>
      </c>
      <c r="C149" s="5"/>
      <c r="D149" s="5"/>
      <c r="E149" s="6">
        <v>7</v>
      </c>
      <c r="F149" s="6"/>
      <c r="G149" s="5"/>
      <c r="H149" s="5"/>
      <c r="I149" s="5"/>
      <c r="J149" s="5"/>
      <c r="K149" s="35">
        <f t="shared" si="4"/>
        <v>7</v>
      </c>
      <c r="L149" s="42" t="str">
        <f t="shared" si="5"/>
        <v>F</v>
      </c>
    </row>
    <row r="150" spans="1:12" x14ac:dyDescent="0.2">
      <c r="A150" s="41" t="s">
        <v>280</v>
      </c>
      <c r="B150" s="33" t="s">
        <v>312</v>
      </c>
      <c r="C150" s="5"/>
      <c r="D150" s="5"/>
      <c r="E150" s="6">
        <v>38</v>
      </c>
      <c r="F150" s="6"/>
      <c r="G150" s="5"/>
      <c r="H150" s="5"/>
      <c r="I150" s="5"/>
      <c r="J150" s="5"/>
      <c r="K150" s="35">
        <f t="shared" si="4"/>
        <v>38</v>
      </c>
      <c r="L150" s="42" t="str">
        <f t="shared" si="5"/>
        <v>F</v>
      </c>
    </row>
    <row r="151" spans="1:12" x14ac:dyDescent="0.2">
      <c r="A151" s="41" t="s">
        <v>281</v>
      </c>
      <c r="B151" s="33" t="s">
        <v>313</v>
      </c>
      <c r="C151" s="5"/>
      <c r="D151" s="5"/>
      <c r="E151" s="6">
        <v>27</v>
      </c>
      <c r="F151" s="6"/>
      <c r="G151" s="5"/>
      <c r="H151" s="5"/>
      <c r="I151" s="5"/>
      <c r="J151" s="5"/>
      <c r="K151" s="35">
        <f t="shared" si="4"/>
        <v>27</v>
      </c>
      <c r="L151" s="42" t="str">
        <f t="shared" si="5"/>
        <v>F</v>
      </c>
    </row>
    <row r="152" spans="1:12" x14ac:dyDescent="0.2">
      <c r="A152" s="41" t="s">
        <v>282</v>
      </c>
      <c r="B152" s="33" t="s">
        <v>314</v>
      </c>
      <c r="C152" s="5"/>
      <c r="D152" s="5"/>
      <c r="E152" s="6">
        <v>12.5</v>
      </c>
      <c r="F152" s="6"/>
      <c r="G152" s="5"/>
      <c r="H152" s="5"/>
      <c r="I152" s="5"/>
      <c r="J152" s="5"/>
      <c r="K152" s="35">
        <f t="shared" si="4"/>
        <v>12.5</v>
      </c>
      <c r="L152" s="42" t="str">
        <f t="shared" si="5"/>
        <v>F</v>
      </c>
    </row>
    <row r="153" spans="1:12" x14ac:dyDescent="0.2">
      <c r="A153" s="41" t="s">
        <v>283</v>
      </c>
      <c r="B153" s="33" t="s">
        <v>315</v>
      </c>
      <c r="C153" s="5"/>
      <c r="D153" s="5"/>
      <c r="E153" s="6">
        <v>4.5</v>
      </c>
      <c r="F153" s="6"/>
      <c r="G153" s="5"/>
      <c r="H153" s="5"/>
      <c r="I153" s="5"/>
      <c r="J153" s="5"/>
      <c r="K153" s="35">
        <f t="shared" si="4"/>
        <v>4.5</v>
      </c>
      <c r="L153" s="42" t="str">
        <f t="shared" si="5"/>
        <v>F</v>
      </c>
    </row>
    <row r="154" spans="1:12" x14ac:dyDescent="0.2">
      <c r="A154" s="41" t="s">
        <v>284</v>
      </c>
      <c r="B154" s="33" t="s">
        <v>316</v>
      </c>
      <c r="C154" s="5"/>
      <c r="D154" s="5"/>
      <c r="E154" s="6">
        <v>3</v>
      </c>
      <c r="F154" s="6"/>
      <c r="G154" s="5"/>
      <c r="H154" s="5"/>
      <c r="I154" s="5"/>
      <c r="J154" s="5"/>
      <c r="K154" s="35">
        <f t="shared" si="4"/>
        <v>3</v>
      </c>
      <c r="L154" s="42" t="str">
        <f t="shared" si="5"/>
        <v>F</v>
      </c>
    </row>
    <row r="155" spans="1:12" x14ac:dyDescent="0.2">
      <c r="A155" s="41" t="s">
        <v>44</v>
      </c>
      <c r="B155" s="33" t="s">
        <v>50</v>
      </c>
      <c r="C155" s="5"/>
      <c r="D155" s="5"/>
      <c r="E155" s="6">
        <v>28</v>
      </c>
      <c r="F155" s="6"/>
      <c r="G155" s="5"/>
      <c r="H155" s="5"/>
      <c r="I155" s="5"/>
      <c r="J155" s="5"/>
      <c r="K155" s="35">
        <f t="shared" si="4"/>
        <v>28</v>
      </c>
      <c r="L155" s="42" t="str">
        <f t="shared" si="5"/>
        <v>F</v>
      </c>
    </row>
    <row r="156" spans="1:12" x14ac:dyDescent="0.2">
      <c r="A156" s="41" t="s">
        <v>285</v>
      </c>
      <c r="B156" s="33" t="s">
        <v>317</v>
      </c>
      <c r="C156" s="5"/>
      <c r="D156" s="5"/>
      <c r="E156" s="6">
        <v>20</v>
      </c>
      <c r="F156" s="6"/>
      <c r="G156" s="5"/>
      <c r="H156" s="5"/>
      <c r="I156" s="5"/>
      <c r="J156" s="5"/>
      <c r="K156" s="35">
        <f t="shared" si="4"/>
        <v>20</v>
      </c>
      <c r="L156" s="42" t="str">
        <f t="shared" si="5"/>
        <v>F</v>
      </c>
    </row>
    <row r="157" spans="1:12" x14ac:dyDescent="0.2">
      <c r="A157" s="41" t="s">
        <v>286</v>
      </c>
      <c r="B157" s="33" t="s">
        <v>318</v>
      </c>
      <c r="C157" s="5"/>
      <c r="D157" s="5"/>
      <c r="E157" s="6">
        <v>6</v>
      </c>
      <c r="F157" s="6"/>
      <c r="G157" s="5"/>
      <c r="H157" s="5"/>
      <c r="I157" s="5"/>
      <c r="J157" s="5"/>
      <c r="K157" s="35">
        <f t="shared" si="4"/>
        <v>6</v>
      </c>
      <c r="L157" s="42" t="str">
        <f t="shared" si="5"/>
        <v>F</v>
      </c>
    </row>
    <row r="158" spans="1:12" x14ac:dyDescent="0.2">
      <c r="A158" s="41" t="s">
        <v>94</v>
      </c>
      <c r="B158" s="33" t="s">
        <v>351</v>
      </c>
      <c r="C158" s="5"/>
      <c r="D158" s="5"/>
      <c r="E158" s="6">
        <v>6</v>
      </c>
      <c r="F158" s="6"/>
      <c r="G158" s="5"/>
      <c r="H158" s="5"/>
      <c r="I158" s="5"/>
      <c r="J158" s="5"/>
      <c r="K158" s="35">
        <f t="shared" si="4"/>
        <v>6</v>
      </c>
      <c r="L158" s="42" t="str">
        <f t="shared" si="5"/>
        <v>F</v>
      </c>
    </row>
    <row r="159" spans="1:12" x14ac:dyDescent="0.2">
      <c r="A159" s="41" t="s">
        <v>319</v>
      </c>
      <c r="B159" s="33" t="s">
        <v>352</v>
      </c>
      <c r="C159" s="5"/>
      <c r="D159" s="5"/>
      <c r="E159" s="6">
        <v>0</v>
      </c>
      <c r="F159" s="6"/>
      <c r="G159" s="5"/>
      <c r="H159" s="5"/>
      <c r="I159" s="5"/>
      <c r="J159" s="5"/>
      <c r="K159" s="35">
        <f t="shared" si="4"/>
        <v>0</v>
      </c>
      <c r="L159" s="42" t="str">
        <f t="shared" si="5"/>
        <v>-</v>
      </c>
    </row>
    <row r="160" spans="1:12" x14ac:dyDescent="0.2">
      <c r="A160" s="41" t="s">
        <v>505</v>
      </c>
      <c r="B160" s="33" t="s">
        <v>506</v>
      </c>
      <c r="C160" s="5"/>
      <c r="D160" s="5"/>
      <c r="E160" s="6">
        <v>33.5</v>
      </c>
      <c r="F160" s="6"/>
      <c r="G160" s="5"/>
      <c r="H160" s="5"/>
      <c r="I160" s="5"/>
      <c r="J160" s="5"/>
      <c r="K160" s="35">
        <f t="shared" si="4"/>
        <v>33.5</v>
      </c>
      <c r="L160" s="42" t="str">
        <f t="shared" si="5"/>
        <v>F</v>
      </c>
    </row>
    <row r="161" spans="1:12" x14ac:dyDescent="0.2">
      <c r="A161" s="41" t="s">
        <v>320</v>
      </c>
      <c r="B161" s="33" t="s">
        <v>353</v>
      </c>
      <c r="C161" s="5"/>
      <c r="D161" s="5"/>
      <c r="E161" s="6">
        <v>0</v>
      </c>
      <c r="F161" s="6"/>
      <c r="G161" s="5"/>
      <c r="H161" s="5"/>
      <c r="I161" s="5"/>
      <c r="J161" s="5"/>
      <c r="K161" s="35">
        <f t="shared" si="4"/>
        <v>0</v>
      </c>
      <c r="L161" s="42" t="str">
        <f t="shared" si="5"/>
        <v>-</v>
      </c>
    </row>
    <row r="162" spans="1:12" x14ac:dyDescent="0.2">
      <c r="A162" s="41" t="s">
        <v>45</v>
      </c>
      <c r="B162" s="33" t="s">
        <v>54</v>
      </c>
      <c r="C162" s="5"/>
      <c r="D162" s="5"/>
      <c r="E162" s="6"/>
      <c r="F162" s="6"/>
      <c r="G162" s="5"/>
      <c r="H162" s="5"/>
      <c r="I162" s="5"/>
      <c r="J162" s="5"/>
      <c r="K162" s="35">
        <f t="shared" si="4"/>
        <v>0</v>
      </c>
      <c r="L162" s="42" t="str">
        <f t="shared" si="5"/>
        <v>-</v>
      </c>
    </row>
    <row r="163" spans="1:12" x14ac:dyDescent="0.2">
      <c r="A163" s="41" t="s">
        <v>321</v>
      </c>
      <c r="B163" s="33" t="s">
        <v>354</v>
      </c>
      <c r="C163" s="5"/>
      <c r="D163" s="5"/>
      <c r="E163" s="6">
        <v>30</v>
      </c>
      <c r="F163" s="6"/>
      <c r="G163" s="5"/>
      <c r="H163" s="5"/>
      <c r="I163" s="5"/>
      <c r="J163" s="5"/>
      <c r="K163" s="35">
        <f t="shared" si="4"/>
        <v>30</v>
      </c>
      <c r="L163" s="42" t="str">
        <f t="shared" si="5"/>
        <v>F</v>
      </c>
    </row>
    <row r="164" spans="1:12" x14ac:dyDescent="0.2">
      <c r="A164" s="41" t="s">
        <v>473</v>
      </c>
      <c r="B164" s="33" t="s">
        <v>474</v>
      </c>
      <c r="C164" s="5"/>
      <c r="D164" s="5"/>
      <c r="E164" s="6">
        <v>28</v>
      </c>
      <c r="F164" s="6"/>
      <c r="G164" s="5"/>
      <c r="H164" s="5"/>
      <c r="I164" s="5"/>
      <c r="J164" s="5"/>
      <c r="K164" s="35">
        <f t="shared" si="4"/>
        <v>28</v>
      </c>
      <c r="L164" s="42" t="str">
        <f t="shared" si="5"/>
        <v>F</v>
      </c>
    </row>
    <row r="165" spans="1:12" x14ac:dyDescent="0.2">
      <c r="A165" s="41" t="s">
        <v>322</v>
      </c>
      <c r="B165" s="33" t="s">
        <v>355</v>
      </c>
      <c r="C165" s="5"/>
      <c r="D165" s="5"/>
      <c r="E165" s="6">
        <v>3</v>
      </c>
      <c r="F165" s="6"/>
      <c r="G165" s="5"/>
      <c r="H165" s="5"/>
      <c r="I165" s="5"/>
      <c r="J165" s="5"/>
      <c r="K165" s="35">
        <f t="shared" si="4"/>
        <v>3</v>
      </c>
      <c r="L165" s="42" t="str">
        <f t="shared" si="5"/>
        <v>F</v>
      </c>
    </row>
    <row r="166" spans="1:12" x14ac:dyDescent="0.2">
      <c r="A166" s="41" t="s">
        <v>323</v>
      </c>
      <c r="B166" s="33" t="s">
        <v>356</v>
      </c>
      <c r="C166" s="5"/>
      <c r="D166" s="5"/>
      <c r="E166" s="6"/>
      <c r="F166" s="6"/>
      <c r="G166" s="5"/>
      <c r="H166" s="5"/>
      <c r="I166" s="5"/>
      <c r="J166" s="5"/>
      <c r="K166" s="35">
        <f t="shared" si="4"/>
        <v>0</v>
      </c>
      <c r="L166" s="42" t="str">
        <f t="shared" si="5"/>
        <v>-</v>
      </c>
    </row>
    <row r="167" spans="1:12" x14ac:dyDescent="0.2">
      <c r="A167" s="41" t="s">
        <v>324</v>
      </c>
      <c r="B167" s="33" t="s">
        <v>357</v>
      </c>
      <c r="C167" s="5"/>
      <c r="D167" s="5"/>
      <c r="E167" s="6"/>
      <c r="F167" s="6"/>
      <c r="G167" s="5"/>
      <c r="H167" s="5"/>
      <c r="I167" s="5"/>
      <c r="J167" s="5"/>
      <c r="K167" s="35">
        <f t="shared" si="4"/>
        <v>0</v>
      </c>
      <c r="L167" s="42" t="str">
        <f t="shared" si="5"/>
        <v>-</v>
      </c>
    </row>
    <row r="168" spans="1:12" x14ac:dyDescent="0.2">
      <c r="A168" s="41" t="s">
        <v>325</v>
      </c>
      <c r="B168" s="33" t="s">
        <v>358</v>
      </c>
      <c r="C168" s="5"/>
      <c r="D168" s="5"/>
      <c r="E168" s="6">
        <v>23</v>
      </c>
      <c r="F168" s="6"/>
      <c r="G168" s="5"/>
      <c r="H168" s="5"/>
      <c r="I168" s="5"/>
      <c r="J168" s="5"/>
      <c r="K168" s="35">
        <f t="shared" si="4"/>
        <v>23</v>
      </c>
      <c r="L168" s="42" t="str">
        <f t="shared" si="5"/>
        <v>F</v>
      </c>
    </row>
    <row r="169" spans="1:12" x14ac:dyDescent="0.2">
      <c r="A169" s="41" t="s">
        <v>326</v>
      </c>
      <c r="B169" s="33" t="s">
        <v>359</v>
      </c>
      <c r="C169" s="5"/>
      <c r="D169" s="5"/>
      <c r="E169" s="6">
        <v>13</v>
      </c>
      <c r="F169" s="6"/>
      <c r="G169" s="5"/>
      <c r="H169" s="5"/>
      <c r="I169" s="5"/>
      <c r="J169" s="5"/>
      <c r="K169" s="35">
        <f t="shared" si="4"/>
        <v>13</v>
      </c>
      <c r="L169" s="42" t="str">
        <f t="shared" si="5"/>
        <v>F</v>
      </c>
    </row>
    <row r="170" spans="1:12" x14ac:dyDescent="0.2">
      <c r="A170" s="41" t="s">
        <v>499</v>
      </c>
      <c r="B170" s="33" t="s">
        <v>500</v>
      </c>
      <c r="C170" s="5"/>
      <c r="D170" s="5"/>
      <c r="E170" s="6">
        <v>0</v>
      </c>
      <c r="F170" s="6"/>
      <c r="G170" s="5"/>
      <c r="H170" s="5"/>
      <c r="I170" s="5"/>
      <c r="J170" s="5"/>
      <c r="K170" s="35">
        <f t="shared" si="4"/>
        <v>0</v>
      </c>
      <c r="L170" s="42" t="str">
        <f t="shared" si="5"/>
        <v>-</v>
      </c>
    </row>
    <row r="171" spans="1:12" x14ac:dyDescent="0.2">
      <c r="A171" s="41" t="s">
        <v>497</v>
      </c>
      <c r="B171" s="33" t="s">
        <v>498</v>
      </c>
      <c r="C171" s="5"/>
      <c r="D171" s="5"/>
      <c r="E171" s="6">
        <v>1.5</v>
      </c>
      <c r="F171" s="6"/>
      <c r="G171" s="5"/>
      <c r="H171" s="5"/>
      <c r="I171" s="5"/>
      <c r="J171" s="5"/>
      <c r="K171" s="35">
        <f t="shared" si="4"/>
        <v>1.5</v>
      </c>
      <c r="L171" s="42" t="str">
        <f t="shared" si="5"/>
        <v>F</v>
      </c>
    </row>
    <row r="172" spans="1:12" x14ac:dyDescent="0.2">
      <c r="A172" s="41" t="s">
        <v>327</v>
      </c>
      <c r="B172" s="33" t="s">
        <v>360</v>
      </c>
      <c r="C172" s="5"/>
      <c r="D172" s="5"/>
      <c r="E172" s="6">
        <v>0</v>
      </c>
      <c r="F172" s="6"/>
      <c r="G172" s="5"/>
      <c r="H172" s="5"/>
      <c r="I172" s="5"/>
      <c r="J172" s="5"/>
      <c r="K172" s="35">
        <f t="shared" si="4"/>
        <v>0</v>
      </c>
      <c r="L172" s="42" t="str">
        <f t="shared" si="5"/>
        <v>-</v>
      </c>
    </row>
    <row r="173" spans="1:12" x14ac:dyDescent="0.2">
      <c r="A173" s="41" t="s">
        <v>328</v>
      </c>
      <c r="B173" s="33" t="s">
        <v>361</v>
      </c>
      <c r="C173" s="5"/>
      <c r="D173" s="5"/>
      <c r="E173" s="6">
        <v>9.5</v>
      </c>
      <c r="F173" s="6"/>
      <c r="G173" s="5"/>
      <c r="H173" s="5"/>
      <c r="I173" s="5"/>
      <c r="J173" s="5"/>
      <c r="K173" s="35">
        <f t="shared" si="4"/>
        <v>9.5</v>
      </c>
      <c r="L173" s="42" t="str">
        <f t="shared" si="5"/>
        <v>F</v>
      </c>
    </row>
    <row r="174" spans="1:12" x14ac:dyDescent="0.2">
      <c r="A174" s="41" t="s">
        <v>329</v>
      </c>
      <c r="B174" s="33" t="s">
        <v>362</v>
      </c>
      <c r="C174" s="5"/>
      <c r="D174" s="5"/>
      <c r="E174" s="6">
        <v>35</v>
      </c>
      <c r="F174" s="6"/>
      <c r="G174" s="5"/>
      <c r="H174" s="5"/>
      <c r="I174" s="5"/>
      <c r="J174" s="5"/>
      <c r="K174" s="35">
        <f t="shared" si="4"/>
        <v>35</v>
      </c>
      <c r="L174" s="42" t="str">
        <f t="shared" si="5"/>
        <v>F</v>
      </c>
    </row>
    <row r="175" spans="1:12" x14ac:dyDescent="0.2">
      <c r="A175" s="41" t="s">
        <v>330</v>
      </c>
      <c r="B175" s="33" t="s">
        <v>363</v>
      </c>
      <c r="C175" s="5"/>
      <c r="D175" s="5"/>
      <c r="E175" s="6">
        <v>19.5</v>
      </c>
      <c r="F175" s="6"/>
      <c r="G175" s="5"/>
      <c r="H175" s="5"/>
      <c r="I175" s="5"/>
      <c r="J175" s="5"/>
      <c r="K175" s="35">
        <f t="shared" si="4"/>
        <v>19.5</v>
      </c>
      <c r="L175" s="42" t="str">
        <f t="shared" si="5"/>
        <v>F</v>
      </c>
    </row>
    <row r="176" spans="1:12" x14ac:dyDescent="0.2">
      <c r="A176" s="41" t="s">
        <v>489</v>
      </c>
      <c r="B176" s="33" t="s">
        <v>490</v>
      </c>
      <c r="C176" s="5"/>
      <c r="D176" s="5"/>
      <c r="E176" s="6">
        <v>2</v>
      </c>
      <c r="F176" s="6"/>
      <c r="G176" s="5"/>
      <c r="H176" s="5"/>
      <c r="I176" s="5"/>
      <c r="J176" s="5"/>
      <c r="K176" s="35">
        <f t="shared" si="4"/>
        <v>2</v>
      </c>
      <c r="L176" s="42" t="str">
        <f t="shared" si="5"/>
        <v>F</v>
      </c>
    </row>
    <row r="177" spans="1:12" x14ac:dyDescent="0.2">
      <c r="A177" s="41" t="s">
        <v>331</v>
      </c>
      <c r="B177" s="33" t="s">
        <v>364</v>
      </c>
      <c r="C177" s="5"/>
      <c r="D177" s="5"/>
      <c r="E177" s="6">
        <v>17.5</v>
      </c>
      <c r="F177" s="6"/>
      <c r="G177" s="5"/>
      <c r="H177" s="5"/>
      <c r="I177" s="5"/>
      <c r="J177" s="5"/>
      <c r="K177" s="35">
        <f t="shared" si="4"/>
        <v>17.5</v>
      </c>
      <c r="L177" s="42" t="str">
        <f t="shared" si="5"/>
        <v>F</v>
      </c>
    </row>
    <row r="178" spans="1:12" x14ac:dyDescent="0.2">
      <c r="A178" s="41" t="s">
        <v>332</v>
      </c>
      <c r="B178" s="33" t="s">
        <v>365</v>
      </c>
      <c r="C178" s="5"/>
      <c r="D178" s="5"/>
      <c r="E178" s="6">
        <v>6</v>
      </c>
      <c r="F178" s="6"/>
      <c r="G178" s="5"/>
      <c r="H178" s="5"/>
      <c r="I178" s="5"/>
      <c r="J178" s="5"/>
      <c r="K178" s="35">
        <f t="shared" si="4"/>
        <v>6</v>
      </c>
      <c r="L178" s="42" t="str">
        <f t="shared" si="5"/>
        <v>F</v>
      </c>
    </row>
    <row r="179" spans="1:12" x14ac:dyDescent="0.2">
      <c r="A179" s="41" t="s">
        <v>333</v>
      </c>
      <c r="B179" s="33" t="s">
        <v>366</v>
      </c>
      <c r="C179" s="5"/>
      <c r="D179" s="5"/>
      <c r="E179" s="6">
        <v>26.5</v>
      </c>
      <c r="F179" s="6"/>
      <c r="G179" s="5"/>
      <c r="H179" s="5"/>
      <c r="I179" s="5"/>
      <c r="J179" s="5"/>
      <c r="K179" s="35">
        <f t="shared" si="4"/>
        <v>26.5</v>
      </c>
      <c r="L179" s="42" t="str">
        <f t="shared" si="5"/>
        <v>F</v>
      </c>
    </row>
    <row r="180" spans="1:12" x14ac:dyDescent="0.2">
      <c r="A180" s="41" t="s">
        <v>334</v>
      </c>
      <c r="B180" s="33" t="s">
        <v>367</v>
      </c>
      <c r="C180" s="5"/>
      <c r="D180" s="5"/>
      <c r="E180" s="6">
        <v>35</v>
      </c>
      <c r="F180" s="6"/>
      <c r="G180" s="5"/>
      <c r="H180" s="5"/>
      <c r="I180" s="5"/>
      <c r="J180" s="5"/>
      <c r="K180" s="35">
        <f t="shared" si="4"/>
        <v>35</v>
      </c>
      <c r="L180" s="42" t="str">
        <f t="shared" si="5"/>
        <v>F</v>
      </c>
    </row>
    <row r="181" spans="1:12" x14ac:dyDescent="0.2">
      <c r="A181" s="41" t="s">
        <v>335</v>
      </c>
      <c r="B181" s="33" t="s">
        <v>368</v>
      </c>
      <c r="C181" s="5"/>
      <c r="D181" s="5"/>
      <c r="E181" s="6">
        <v>23</v>
      </c>
      <c r="F181" s="6"/>
      <c r="G181" s="5"/>
      <c r="H181" s="5"/>
      <c r="I181" s="5"/>
      <c r="J181" s="5"/>
      <c r="K181" s="35">
        <f t="shared" si="4"/>
        <v>23</v>
      </c>
      <c r="L181" s="42" t="str">
        <f t="shared" si="5"/>
        <v>F</v>
      </c>
    </row>
    <row r="182" spans="1:12" x14ac:dyDescent="0.2">
      <c r="A182" s="41" t="s">
        <v>509</v>
      </c>
      <c r="B182" s="33" t="s">
        <v>510</v>
      </c>
      <c r="C182" s="5"/>
      <c r="D182" s="5"/>
      <c r="E182" s="6">
        <v>11</v>
      </c>
      <c r="F182" s="6"/>
      <c r="G182" s="5"/>
      <c r="H182" s="5"/>
      <c r="I182" s="5"/>
      <c r="J182" s="5"/>
      <c r="K182" s="35">
        <f t="shared" si="4"/>
        <v>11</v>
      </c>
      <c r="L182" s="42" t="str">
        <f t="shared" si="5"/>
        <v>F</v>
      </c>
    </row>
    <row r="183" spans="1:12" x14ac:dyDescent="0.2">
      <c r="A183" s="41" t="s">
        <v>485</v>
      </c>
      <c r="B183" s="33" t="s">
        <v>486</v>
      </c>
      <c r="C183" s="5"/>
      <c r="D183" s="5"/>
      <c r="E183" s="6">
        <v>25</v>
      </c>
      <c r="F183" s="6"/>
      <c r="G183" s="5"/>
      <c r="H183" s="5"/>
      <c r="I183" s="5"/>
      <c r="J183" s="5"/>
      <c r="K183" s="35">
        <f t="shared" si="4"/>
        <v>25</v>
      </c>
      <c r="L183" s="42" t="str">
        <f t="shared" si="5"/>
        <v>F</v>
      </c>
    </row>
    <row r="184" spans="1:12" x14ac:dyDescent="0.2">
      <c r="A184" s="41" t="s">
        <v>336</v>
      </c>
      <c r="B184" s="33" t="s">
        <v>369</v>
      </c>
      <c r="C184" s="5"/>
      <c r="D184" s="5"/>
      <c r="E184" s="6">
        <v>23.5</v>
      </c>
      <c r="F184" s="6"/>
      <c r="G184" s="5"/>
      <c r="H184" s="5"/>
      <c r="I184" s="5"/>
      <c r="J184" s="5"/>
      <c r="K184" s="35">
        <f t="shared" si="4"/>
        <v>23.5</v>
      </c>
      <c r="L184" s="42" t="str">
        <f t="shared" si="5"/>
        <v>F</v>
      </c>
    </row>
    <row r="185" spans="1:12" x14ac:dyDescent="0.2">
      <c r="A185" s="41" t="s">
        <v>337</v>
      </c>
      <c r="B185" s="33" t="s">
        <v>370</v>
      </c>
      <c r="C185" s="5"/>
      <c r="D185" s="5"/>
      <c r="E185" s="6">
        <v>0</v>
      </c>
      <c r="F185" s="6"/>
      <c r="G185" s="5"/>
      <c r="H185" s="5"/>
      <c r="I185" s="5"/>
      <c r="J185" s="5"/>
      <c r="K185" s="35">
        <f t="shared" si="4"/>
        <v>0</v>
      </c>
      <c r="L185" s="42" t="str">
        <f t="shared" si="5"/>
        <v>-</v>
      </c>
    </row>
    <row r="186" spans="1:12" x14ac:dyDescent="0.2">
      <c r="A186" s="41" t="s">
        <v>338</v>
      </c>
      <c r="B186" s="33" t="s">
        <v>371</v>
      </c>
      <c r="C186" s="5"/>
      <c r="D186" s="5"/>
      <c r="E186" s="6"/>
      <c r="F186" s="6"/>
      <c r="G186" s="5"/>
      <c r="H186" s="5"/>
      <c r="I186" s="5"/>
      <c r="J186" s="5"/>
      <c r="K186" s="35">
        <f t="shared" si="4"/>
        <v>0</v>
      </c>
      <c r="L186" s="42" t="str">
        <f t="shared" si="5"/>
        <v>-</v>
      </c>
    </row>
    <row r="187" spans="1:12" x14ac:dyDescent="0.2">
      <c r="A187" s="41" t="s">
        <v>339</v>
      </c>
      <c r="B187" s="33" t="s">
        <v>372</v>
      </c>
      <c r="C187" s="5"/>
      <c r="D187" s="5"/>
      <c r="E187" s="6"/>
      <c r="F187" s="6"/>
      <c r="G187" s="5"/>
      <c r="H187" s="5"/>
      <c r="I187" s="5"/>
      <c r="J187" s="5"/>
      <c r="K187" s="35">
        <f t="shared" si="4"/>
        <v>0</v>
      </c>
      <c r="L187" s="42" t="str">
        <f t="shared" si="5"/>
        <v>-</v>
      </c>
    </row>
    <row r="188" spans="1:12" x14ac:dyDescent="0.2">
      <c r="A188" s="41" t="s">
        <v>340</v>
      </c>
      <c r="B188" s="33" t="s">
        <v>373</v>
      </c>
      <c r="C188" s="5"/>
      <c r="D188" s="5"/>
      <c r="E188" s="6">
        <v>4</v>
      </c>
      <c r="F188" s="6"/>
      <c r="G188" s="5"/>
      <c r="H188" s="5"/>
      <c r="I188" s="5"/>
      <c r="J188" s="5"/>
      <c r="K188" s="35">
        <f t="shared" si="4"/>
        <v>4</v>
      </c>
      <c r="L188" s="42" t="str">
        <f t="shared" si="5"/>
        <v>F</v>
      </c>
    </row>
    <row r="189" spans="1:12" x14ac:dyDescent="0.2">
      <c r="A189" s="70" t="s">
        <v>341</v>
      </c>
      <c r="B189" s="33" t="s">
        <v>374</v>
      </c>
      <c r="C189" s="5"/>
      <c r="D189" s="5"/>
      <c r="E189" s="6">
        <v>3</v>
      </c>
      <c r="F189" s="6"/>
      <c r="G189" s="5"/>
      <c r="H189" s="5"/>
      <c r="I189" s="5"/>
      <c r="J189" s="5"/>
      <c r="K189" s="35">
        <f t="shared" si="4"/>
        <v>3</v>
      </c>
      <c r="L189" s="42" t="str">
        <f t="shared" si="5"/>
        <v>F</v>
      </c>
    </row>
    <row r="190" spans="1:12" x14ac:dyDescent="0.2">
      <c r="A190" s="41" t="s">
        <v>342</v>
      </c>
      <c r="B190" s="33" t="s">
        <v>375</v>
      </c>
      <c r="C190" s="5"/>
      <c r="D190" s="5"/>
      <c r="E190" s="6">
        <v>5</v>
      </c>
      <c r="F190" s="6"/>
      <c r="G190" s="5"/>
      <c r="H190" s="5"/>
      <c r="I190" s="5"/>
      <c r="J190" s="5"/>
      <c r="K190" s="35">
        <f t="shared" si="4"/>
        <v>5</v>
      </c>
      <c r="L190" s="42" t="str">
        <f t="shared" si="5"/>
        <v>F</v>
      </c>
    </row>
    <row r="191" spans="1:12" x14ac:dyDescent="0.2">
      <c r="A191" s="41" t="s">
        <v>343</v>
      </c>
      <c r="B191" s="33" t="s">
        <v>376</v>
      </c>
      <c r="C191" s="5"/>
      <c r="D191" s="5"/>
      <c r="E191" s="6">
        <v>14</v>
      </c>
      <c r="F191" s="6"/>
      <c r="G191" s="5"/>
      <c r="H191" s="5"/>
      <c r="I191" s="5"/>
      <c r="J191" s="5"/>
      <c r="K191" s="35">
        <f t="shared" si="4"/>
        <v>14</v>
      </c>
      <c r="L191" s="42" t="str">
        <f t="shared" si="5"/>
        <v>F</v>
      </c>
    </row>
    <row r="192" spans="1:12" x14ac:dyDescent="0.2">
      <c r="A192" s="41" t="s">
        <v>461</v>
      </c>
      <c r="B192" s="33" t="s">
        <v>462</v>
      </c>
      <c r="C192" s="5"/>
      <c r="D192" s="5"/>
      <c r="E192" s="6">
        <v>6</v>
      </c>
      <c r="F192" s="6"/>
      <c r="G192" s="5"/>
      <c r="H192" s="5"/>
      <c r="I192" s="5"/>
      <c r="J192" s="5"/>
      <c r="K192" s="35">
        <f t="shared" si="4"/>
        <v>6</v>
      </c>
      <c r="L192" s="42" t="str">
        <f t="shared" si="5"/>
        <v>F</v>
      </c>
    </row>
    <row r="193" spans="1:12" x14ac:dyDescent="0.2">
      <c r="A193" s="41" t="s">
        <v>481</v>
      </c>
      <c r="B193" s="33" t="s">
        <v>482</v>
      </c>
      <c r="C193" s="5"/>
      <c r="D193" s="5"/>
      <c r="E193" s="6">
        <v>8.5</v>
      </c>
      <c r="F193" s="6"/>
      <c r="G193" s="5"/>
      <c r="H193" s="5"/>
      <c r="I193" s="5"/>
      <c r="J193" s="5"/>
      <c r="K193" s="35">
        <f t="shared" si="4"/>
        <v>8.5</v>
      </c>
      <c r="L193" s="42" t="str">
        <f t="shared" si="5"/>
        <v>F</v>
      </c>
    </row>
    <row r="194" spans="1:12" x14ac:dyDescent="0.2">
      <c r="A194" s="41" t="s">
        <v>344</v>
      </c>
      <c r="B194" s="33" t="s">
        <v>377</v>
      </c>
      <c r="C194" s="5"/>
      <c r="D194" s="5"/>
      <c r="E194" s="6">
        <v>20</v>
      </c>
      <c r="F194" s="6"/>
      <c r="G194" s="5"/>
      <c r="H194" s="5"/>
      <c r="I194" s="5"/>
      <c r="J194" s="5"/>
      <c r="K194" s="35">
        <f t="shared" si="4"/>
        <v>20</v>
      </c>
      <c r="L194" s="42" t="str">
        <f t="shared" si="5"/>
        <v>F</v>
      </c>
    </row>
    <row r="195" spans="1:12" x14ac:dyDescent="0.2">
      <c r="A195" s="41" t="s">
        <v>345</v>
      </c>
      <c r="B195" s="33" t="s">
        <v>378</v>
      </c>
      <c r="C195" s="5"/>
      <c r="D195" s="5"/>
      <c r="E195" s="6">
        <v>5</v>
      </c>
      <c r="F195" s="6"/>
      <c r="G195" s="5"/>
      <c r="H195" s="5"/>
      <c r="I195" s="5"/>
      <c r="J195" s="5"/>
      <c r="K195" s="35">
        <f t="shared" si="4"/>
        <v>5</v>
      </c>
      <c r="L195" s="42" t="str">
        <f t="shared" si="5"/>
        <v>F</v>
      </c>
    </row>
    <row r="196" spans="1:12" x14ac:dyDescent="0.2">
      <c r="A196" s="41" t="s">
        <v>346</v>
      </c>
      <c r="B196" s="33" t="s">
        <v>379</v>
      </c>
      <c r="C196" s="5"/>
      <c r="D196" s="5"/>
      <c r="E196" s="6"/>
      <c r="F196" s="6"/>
      <c r="G196" s="5"/>
      <c r="H196" s="5"/>
      <c r="I196" s="5"/>
      <c r="J196" s="5"/>
      <c r="K196" s="35">
        <f t="shared" ref="K196:K244" si="6">SUM(C196:D196)+MAX(E196,F196)+MAX(G196,H196)+MAX(I196,J196)</f>
        <v>0</v>
      </c>
      <c r="L196" s="42" t="str">
        <f t="shared" si="5"/>
        <v>-</v>
      </c>
    </row>
    <row r="197" spans="1:12" x14ac:dyDescent="0.2">
      <c r="A197" s="41" t="s">
        <v>347</v>
      </c>
      <c r="B197" s="33" t="s">
        <v>380</v>
      </c>
      <c r="C197" s="5"/>
      <c r="D197" s="5"/>
      <c r="E197" s="6">
        <v>2</v>
      </c>
      <c r="F197" s="6"/>
      <c r="G197" s="5"/>
      <c r="H197" s="5"/>
      <c r="I197" s="5"/>
      <c r="J197" s="5"/>
      <c r="K197" s="35">
        <f t="shared" si="6"/>
        <v>2</v>
      </c>
      <c r="L197" s="42" t="str">
        <f t="shared" si="5"/>
        <v>F</v>
      </c>
    </row>
    <row r="198" spans="1:12" x14ac:dyDescent="0.2">
      <c r="A198" s="41" t="s">
        <v>348</v>
      </c>
      <c r="B198" s="33" t="s">
        <v>381</v>
      </c>
      <c r="C198" s="5"/>
      <c r="D198" s="5"/>
      <c r="E198" s="6"/>
      <c r="F198" s="6"/>
      <c r="G198" s="5"/>
      <c r="H198" s="5"/>
      <c r="I198" s="5"/>
      <c r="J198" s="5"/>
      <c r="K198" s="35">
        <f t="shared" si="6"/>
        <v>0</v>
      </c>
      <c r="L198" s="42" t="str">
        <f t="shared" si="5"/>
        <v>-</v>
      </c>
    </row>
    <row r="199" spans="1:12" x14ac:dyDescent="0.2">
      <c r="A199" s="41" t="s">
        <v>349</v>
      </c>
      <c r="B199" s="33" t="s">
        <v>382</v>
      </c>
      <c r="C199" s="5"/>
      <c r="D199" s="5"/>
      <c r="E199" s="6"/>
      <c r="F199" s="6"/>
      <c r="G199" s="5"/>
      <c r="H199" s="5"/>
      <c r="I199" s="5"/>
      <c r="J199" s="5"/>
      <c r="K199" s="35">
        <f t="shared" si="6"/>
        <v>0</v>
      </c>
      <c r="L199" s="42" t="str">
        <f t="shared" si="5"/>
        <v>-</v>
      </c>
    </row>
    <row r="200" spans="1:12" x14ac:dyDescent="0.2">
      <c r="A200" s="41" t="s">
        <v>350</v>
      </c>
      <c r="B200" s="33" t="s">
        <v>383</v>
      </c>
      <c r="C200" s="5"/>
      <c r="D200" s="5"/>
      <c r="E200" s="6">
        <v>0</v>
      </c>
      <c r="F200" s="6"/>
      <c r="G200" s="5"/>
      <c r="H200" s="5"/>
      <c r="I200" s="5"/>
      <c r="J200" s="5"/>
      <c r="K200" s="35">
        <f t="shared" si="6"/>
        <v>0</v>
      </c>
      <c r="L200" s="42" t="str">
        <f t="shared" si="5"/>
        <v>-</v>
      </c>
    </row>
    <row r="201" spans="1:12" x14ac:dyDescent="0.2">
      <c r="A201" s="41" t="s">
        <v>46</v>
      </c>
      <c r="B201" s="33" t="s">
        <v>47</v>
      </c>
      <c r="C201" s="5"/>
      <c r="D201" s="5"/>
      <c r="E201" s="6"/>
      <c r="F201" s="6"/>
      <c r="G201" s="5"/>
      <c r="H201" s="5"/>
      <c r="I201" s="5"/>
      <c r="J201" s="5"/>
      <c r="K201" s="35">
        <f t="shared" si="6"/>
        <v>0</v>
      </c>
      <c r="L201" s="42" t="str">
        <f t="shared" si="5"/>
        <v>-</v>
      </c>
    </row>
    <row r="202" spans="1:12" x14ac:dyDescent="0.2">
      <c r="A202" s="41" t="s">
        <v>384</v>
      </c>
      <c r="B202" s="33" t="s">
        <v>419</v>
      </c>
      <c r="C202" s="5"/>
      <c r="D202" s="5"/>
      <c r="E202" s="6">
        <v>1</v>
      </c>
      <c r="F202" s="6"/>
      <c r="G202" s="5"/>
      <c r="H202" s="5"/>
      <c r="I202" s="5"/>
      <c r="J202" s="5"/>
      <c r="K202" s="35">
        <f t="shared" si="6"/>
        <v>1</v>
      </c>
      <c r="L202" s="42" t="str">
        <f t="shared" si="5"/>
        <v>F</v>
      </c>
    </row>
    <row r="203" spans="1:12" x14ac:dyDescent="0.2">
      <c r="A203" s="41" t="s">
        <v>475</v>
      </c>
      <c r="B203" s="33" t="s">
        <v>476</v>
      </c>
      <c r="C203" s="5"/>
      <c r="D203" s="5"/>
      <c r="E203" s="6">
        <v>9</v>
      </c>
      <c r="F203" s="6"/>
      <c r="G203" s="5"/>
      <c r="H203" s="5"/>
      <c r="I203" s="5"/>
      <c r="J203" s="5"/>
      <c r="K203" s="35">
        <f t="shared" si="6"/>
        <v>9</v>
      </c>
      <c r="L203" s="42" t="str">
        <f t="shared" si="5"/>
        <v>F</v>
      </c>
    </row>
    <row r="204" spans="1:12" x14ac:dyDescent="0.2">
      <c r="A204" s="41" t="s">
        <v>385</v>
      </c>
      <c r="B204" s="33" t="s">
        <v>420</v>
      </c>
      <c r="C204" s="5"/>
      <c r="D204" s="5"/>
      <c r="E204" s="6"/>
      <c r="F204" s="6"/>
      <c r="G204" s="5"/>
      <c r="H204" s="5"/>
      <c r="I204" s="5"/>
      <c r="J204" s="5"/>
      <c r="K204" s="35">
        <f t="shared" si="6"/>
        <v>0</v>
      </c>
      <c r="L204" s="42" t="str">
        <f t="shared" si="5"/>
        <v>-</v>
      </c>
    </row>
    <row r="205" spans="1:12" x14ac:dyDescent="0.2">
      <c r="A205" s="41" t="s">
        <v>386</v>
      </c>
      <c r="B205" s="33" t="s">
        <v>421</v>
      </c>
      <c r="C205" s="5"/>
      <c r="D205" s="5"/>
      <c r="E205" s="6">
        <v>30</v>
      </c>
      <c r="F205" s="6"/>
      <c r="G205" s="5"/>
      <c r="H205" s="5"/>
      <c r="I205" s="5"/>
      <c r="J205" s="5"/>
      <c r="K205" s="35">
        <f t="shared" si="6"/>
        <v>30</v>
      </c>
      <c r="L205" s="42" t="str">
        <f t="shared" si="5"/>
        <v>F</v>
      </c>
    </row>
    <row r="206" spans="1:12" x14ac:dyDescent="0.2">
      <c r="A206" s="41" t="s">
        <v>387</v>
      </c>
      <c r="B206" s="33" t="s">
        <v>422</v>
      </c>
      <c r="C206" s="5"/>
      <c r="D206" s="5"/>
      <c r="E206" s="6">
        <v>27.5</v>
      </c>
      <c r="F206" s="6"/>
      <c r="G206" s="5"/>
      <c r="H206" s="5"/>
      <c r="I206" s="5"/>
      <c r="J206" s="5"/>
      <c r="K206" s="35">
        <f t="shared" si="6"/>
        <v>27.5</v>
      </c>
      <c r="L206" s="42" t="str">
        <f t="shared" si="5"/>
        <v>F</v>
      </c>
    </row>
    <row r="207" spans="1:12" x14ac:dyDescent="0.2">
      <c r="A207" s="41" t="s">
        <v>388</v>
      </c>
      <c r="B207" s="33" t="s">
        <v>423</v>
      </c>
      <c r="C207" s="5"/>
      <c r="D207" s="5"/>
      <c r="E207" s="6"/>
      <c r="F207" s="6"/>
      <c r="G207" s="5"/>
      <c r="H207" s="5"/>
      <c r="I207" s="5"/>
      <c r="J207" s="5"/>
      <c r="K207" s="35">
        <f t="shared" si="6"/>
        <v>0</v>
      </c>
      <c r="L207" s="42" t="str">
        <f t="shared" si="5"/>
        <v>-</v>
      </c>
    </row>
    <row r="208" spans="1:12" x14ac:dyDescent="0.2">
      <c r="A208" s="41" t="s">
        <v>513</v>
      </c>
      <c r="B208" s="33" t="s">
        <v>514</v>
      </c>
      <c r="C208" s="5"/>
      <c r="D208" s="5"/>
      <c r="E208" s="6">
        <v>36</v>
      </c>
      <c r="F208" s="6"/>
      <c r="G208" s="5"/>
      <c r="H208" s="5"/>
      <c r="I208" s="5"/>
      <c r="J208" s="5"/>
      <c r="K208" s="35">
        <f t="shared" si="6"/>
        <v>36</v>
      </c>
      <c r="L208" s="42" t="str">
        <f t="shared" si="5"/>
        <v>F</v>
      </c>
    </row>
    <row r="209" spans="1:12" x14ac:dyDescent="0.2">
      <c r="A209" s="41" t="s">
        <v>389</v>
      </c>
      <c r="B209" s="33" t="s">
        <v>424</v>
      </c>
      <c r="C209" s="5"/>
      <c r="D209" s="5"/>
      <c r="E209" s="6">
        <v>33</v>
      </c>
      <c r="F209" s="6"/>
      <c r="G209" s="5"/>
      <c r="H209" s="5"/>
      <c r="I209" s="5"/>
      <c r="J209" s="5"/>
      <c r="K209" s="35">
        <f t="shared" si="6"/>
        <v>33</v>
      </c>
      <c r="L209" s="42" t="str">
        <f t="shared" si="5"/>
        <v>F</v>
      </c>
    </row>
    <row r="210" spans="1:12" x14ac:dyDescent="0.2">
      <c r="A210" s="41" t="s">
        <v>390</v>
      </c>
      <c r="B210" s="33" t="s">
        <v>425</v>
      </c>
      <c r="C210" s="5"/>
      <c r="D210" s="5"/>
      <c r="E210" s="6">
        <v>30.5</v>
      </c>
      <c r="F210" s="6"/>
      <c r="G210" s="5"/>
      <c r="H210" s="5"/>
      <c r="I210" s="5"/>
      <c r="J210" s="5"/>
      <c r="K210" s="35">
        <f t="shared" si="6"/>
        <v>30.5</v>
      </c>
      <c r="L210" s="42" t="str">
        <f t="shared" si="5"/>
        <v>F</v>
      </c>
    </row>
    <row r="211" spans="1:12" x14ac:dyDescent="0.2">
      <c r="A211" s="41" t="s">
        <v>391</v>
      </c>
      <c r="B211" s="33" t="s">
        <v>426</v>
      </c>
      <c r="C211" s="5"/>
      <c r="D211" s="5"/>
      <c r="E211" s="6"/>
      <c r="F211" s="6"/>
      <c r="G211" s="5"/>
      <c r="H211" s="5"/>
      <c r="I211" s="5"/>
      <c r="J211" s="5"/>
      <c r="K211" s="35">
        <f t="shared" si="6"/>
        <v>0</v>
      </c>
      <c r="L211" s="42" t="str">
        <f t="shared" si="5"/>
        <v>-</v>
      </c>
    </row>
    <row r="212" spans="1:12" x14ac:dyDescent="0.2">
      <c r="A212" s="41" t="s">
        <v>392</v>
      </c>
      <c r="B212" s="33" t="s">
        <v>427</v>
      </c>
      <c r="C212" s="5"/>
      <c r="D212" s="5"/>
      <c r="E212" s="6">
        <v>17.5</v>
      </c>
      <c r="F212" s="6"/>
      <c r="G212" s="5"/>
      <c r="H212" s="5"/>
      <c r="I212" s="5"/>
      <c r="J212" s="5"/>
      <c r="K212" s="35">
        <f t="shared" si="6"/>
        <v>17.5</v>
      </c>
      <c r="L212" s="42" t="str">
        <f t="shared" si="5"/>
        <v>F</v>
      </c>
    </row>
    <row r="213" spans="1:12" x14ac:dyDescent="0.2">
      <c r="A213" s="41" t="s">
        <v>393</v>
      </c>
      <c r="B213" s="33" t="s">
        <v>428</v>
      </c>
      <c r="C213" s="5"/>
      <c r="D213" s="5"/>
      <c r="E213" s="6">
        <v>2</v>
      </c>
      <c r="F213" s="6"/>
      <c r="G213" s="5"/>
      <c r="H213" s="5"/>
      <c r="I213" s="5"/>
      <c r="J213" s="5"/>
      <c r="K213" s="35">
        <f t="shared" si="6"/>
        <v>2</v>
      </c>
      <c r="L213" s="42" t="str">
        <f t="shared" si="5"/>
        <v>F</v>
      </c>
    </row>
    <row r="214" spans="1:12" x14ac:dyDescent="0.2">
      <c r="A214" s="41" t="s">
        <v>394</v>
      </c>
      <c r="B214" s="33" t="s">
        <v>429</v>
      </c>
      <c r="C214" s="5"/>
      <c r="D214" s="5"/>
      <c r="E214" s="6">
        <v>21.5</v>
      </c>
      <c r="F214" s="6"/>
      <c r="G214" s="5"/>
      <c r="H214" s="5"/>
      <c r="I214" s="5"/>
      <c r="J214" s="5"/>
      <c r="K214" s="35">
        <f t="shared" si="6"/>
        <v>21.5</v>
      </c>
      <c r="L214" s="42" t="str">
        <f t="shared" si="5"/>
        <v>F</v>
      </c>
    </row>
    <row r="215" spans="1:12" x14ac:dyDescent="0.2">
      <c r="A215" s="41" t="s">
        <v>395</v>
      </c>
      <c r="B215" s="33" t="s">
        <v>430</v>
      </c>
      <c r="C215" s="5"/>
      <c r="D215" s="5"/>
      <c r="E215" s="6">
        <v>4.5</v>
      </c>
      <c r="F215" s="6"/>
      <c r="G215" s="5"/>
      <c r="H215" s="5"/>
      <c r="I215" s="5"/>
      <c r="J215" s="5"/>
      <c r="K215" s="35">
        <f t="shared" si="6"/>
        <v>4.5</v>
      </c>
      <c r="L215" s="42" t="str">
        <f t="shared" si="5"/>
        <v>F</v>
      </c>
    </row>
    <row r="216" spans="1:12" x14ac:dyDescent="0.2">
      <c r="A216" s="41" t="s">
        <v>396</v>
      </c>
      <c r="B216" s="33" t="s">
        <v>431</v>
      </c>
      <c r="C216" s="5"/>
      <c r="D216" s="5"/>
      <c r="E216" s="6">
        <v>4.5</v>
      </c>
      <c r="F216" s="6"/>
      <c r="G216" s="5"/>
      <c r="H216" s="5"/>
      <c r="I216" s="5"/>
      <c r="J216" s="5"/>
      <c r="K216" s="35">
        <f t="shared" si="6"/>
        <v>4.5</v>
      </c>
      <c r="L216" s="42" t="str">
        <f t="shared" si="5"/>
        <v>F</v>
      </c>
    </row>
    <row r="217" spans="1:12" x14ac:dyDescent="0.2">
      <c r="A217" s="41" t="s">
        <v>397</v>
      </c>
      <c r="B217" s="33" t="s">
        <v>432</v>
      </c>
      <c r="C217" s="5"/>
      <c r="D217" s="5"/>
      <c r="E217" s="6">
        <v>0</v>
      </c>
      <c r="F217" s="6"/>
      <c r="G217" s="5"/>
      <c r="H217" s="5"/>
      <c r="I217" s="5"/>
      <c r="J217" s="5"/>
      <c r="K217" s="35">
        <f t="shared" si="6"/>
        <v>0</v>
      </c>
      <c r="L217" s="42" t="str">
        <f t="shared" si="5"/>
        <v>-</v>
      </c>
    </row>
    <row r="218" spans="1:12" x14ac:dyDescent="0.2">
      <c r="A218" s="41" t="s">
        <v>398</v>
      </c>
      <c r="B218" s="33" t="s">
        <v>433</v>
      </c>
      <c r="C218" s="5"/>
      <c r="D218" s="5"/>
      <c r="E218" s="6"/>
      <c r="F218" s="6"/>
      <c r="G218" s="5"/>
      <c r="H218" s="5"/>
      <c r="I218" s="5"/>
      <c r="J218" s="5"/>
      <c r="K218" s="35">
        <f t="shared" si="6"/>
        <v>0</v>
      </c>
      <c r="L218" s="42" t="str">
        <f t="shared" si="5"/>
        <v>-</v>
      </c>
    </row>
    <row r="219" spans="1:12" x14ac:dyDescent="0.2">
      <c r="A219" s="41" t="s">
        <v>399</v>
      </c>
      <c r="B219" s="33" t="s">
        <v>434</v>
      </c>
      <c r="C219" s="5"/>
      <c r="D219" s="5"/>
      <c r="E219" s="6"/>
      <c r="F219" s="6"/>
      <c r="G219" s="5"/>
      <c r="H219" s="5"/>
      <c r="I219" s="5"/>
      <c r="J219" s="5"/>
      <c r="K219" s="35">
        <f t="shared" si="6"/>
        <v>0</v>
      </c>
      <c r="L219" s="42" t="str">
        <f t="shared" si="5"/>
        <v>-</v>
      </c>
    </row>
    <row r="220" spans="1:12" x14ac:dyDescent="0.2">
      <c r="A220" s="41" t="s">
        <v>400</v>
      </c>
      <c r="B220" s="33" t="s">
        <v>435</v>
      </c>
      <c r="C220" s="5"/>
      <c r="D220" s="5"/>
      <c r="E220" s="6"/>
      <c r="F220" s="6"/>
      <c r="G220" s="5"/>
      <c r="H220" s="5"/>
      <c r="I220" s="5"/>
      <c r="J220" s="5"/>
      <c r="K220" s="35">
        <f t="shared" si="6"/>
        <v>0</v>
      </c>
      <c r="L220" s="42" t="str">
        <f t="shared" si="5"/>
        <v>-</v>
      </c>
    </row>
    <row r="221" spans="1:12" x14ac:dyDescent="0.2">
      <c r="A221" s="41" t="s">
        <v>401</v>
      </c>
      <c r="B221" s="33" t="s">
        <v>436</v>
      </c>
      <c r="C221" s="5"/>
      <c r="D221" s="5"/>
      <c r="E221" s="6">
        <v>2</v>
      </c>
      <c r="F221" s="6"/>
      <c r="G221" s="5"/>
      <c r="H221" s="5"/>
      <c r="I221" s="5"/>
      <c r="J221" s="5"/>
      <c r="K221" s="35">
        <f t="shared" si="6"/>
        <v>2</v>
      </c>
      <c r="L221" s="42" t="str">
        <f t="shared" si="5"/>
        <v>F</v>
      </c>
    </row>
    <row r="222" spans="1:12" x14ac:dyDescent="0.2">
      <c r="A222" s="41" t="s">
        <v>402</v>
      </c>
      <c r="B222" s="33" t="s">
        <v>437</v>
      </c>
      <c r="C222" s="5"/>
      <c r="D222" s="5"/>
      <c r="E222" s="6">
        <v>25</v>
      </c>
      <c r="F222" s="6"/>
      <c r="G222" s="5"/>
      <c r="H222" s="5"/>
      <c r="I222" s="5"/>
      <c r="J222" s="5"/>
      <c r="K222" s="35">
        <f t="shared" si="6"/>
        <v>25</v>
      </c>
      <c r="L222" s="42" t="str">
        <f t="shared" ref="L222:L244" si="7">IF(K222&gt;=90,"A",IF(K222&gt;=80,"B",IF(K222&gt;=70,"C",IF(K222&gt;=60,"D",IF(K222&gt;=50,"E",IF(K222=0,"-","F"))))))</f>
        <v>F</v>
      </c>
    </row>
    <row r="223" spans="1:12" x14ac:dyDescent="0.2">
      <c r="A223" s="41" t="s">
        <v>403</v>
      </c>
      <c r="B223" s="33" t="s">
        <v>438</v>
      </c>
      <c r="C223" s="5"/>
      <c r="D223" s="5"/>
      <c r="E223" s="6">
        <v>15</v>
      </c>
      <c r="F223" s="6"/>
      <c r="G223" s="5"/>
      <c r="H223" s="5"/>
      <c r="I223" s="5"/>
      <c r="J223" s="5"/>
      <c r="K223" s="35">
        <f t="shared" si="6"/>
        <v>15</v>
      </c>
      <c r="L223" s="42" t="str">
        <f t="shared" si="7"/>
        <v>F</v>
      </c>
    </row>
    <row r="224" spans="1:12" x14ac:dyDescent="0.2">
      <c r="A224" s="41" t="s">
        <v>404</v>
      </c>
      <c r="B224" s="33" t="s">
        <v>439</v>
      </c>
      <c r="C224" s="5"/>
      <c r="D224" s="5"/>
      <c r="E224" s="6"/>
      <c r="F224" s="6"/>
      <c r="G224" s="5"/>
      <c r="H224" s="5"/>
      <c r="I224" s="5"/>
      <c r="J224" s="5"/>
      <c r="K224" s="35">
        <f t="shared" si="6"/>
        <v>0</v>
      </c>
      <c r="L224" s="42" t="str">
        <f t="shared" si="7"/>
        <v>-</v>
      </c>
    </row>
    <row r="225" spans="1:12" x14ac:dyDescent="0.2">
      <c r="A225" s="41" t="s">
        <v>503</v>
      </c>
      <c r="B225" s="33" t="s">
        <v>504</v>
      </c>
      <c r="C225" s="5"/>
      <c r="D225" s="5"/>
      <c r="E225" s="6">
        <v>11.5</v>
      </c>
      <c r="F225" s="6"/>
      <c r="G225" s="5"/>
      <c r="H225" s="5"/>
      <c r="I225" s="5"/>
      <c r="J225" s="5"/>
      <c r="K225" s="35">
        <f t="shared" si="6"/>
        <v>11.5</v>
      </c>
      <c r="L225" s="42" t="str">
        <f t="shared" si="7"/>
        <v>F</v>
      </c>
    </row>
    <row r="226" spans="1:12" x14ac:dyDescent="0.2">
      <c r="A226" s="41" t="s">
        <v>405</v>
      </c>
      <c r="B226" s="33" t="s">
        <v>440</v>
      </c>
      <c r="C226" s="5"/>
      <c r="D226" s="5"/>
      <c r="E226" s="6"/>
      <c r="F226" s="6"/>
      <c r="G226" s="5"/>
      <c r="H226" s="5"/>
      <c r="I226" s="5"/>
      <c r="J226" s="5"/>
      <c r="K226" s="35">
        <f t="shared" si="6"/>
        <v>0</v>
      </c>
      <c r="L226" s="42" t="str">
        <f t="shared" si="7"/>
        <v>-</v>
      </c>
    </row>
    <row r="227" spans="1:12" x14ac:dyDescent="0.2">
      <c r="A227" s="41" t="s">
        <v>406</v>
      </c>
      <c r="B227" s="33" t="s">
        <v>441</v>
      </c>
      <c r="C227" s="5"/>
      <c r="D227" s="5"/>
      <c r="E227" s="6">
        <v>10</v>
      </c>
      <c r="F227" s="6"/>
      <c r="G227" s="5"/>
      <c r="H227" s="5"/>
      <c r="I227" s="5"/>
      <c r="J227" s="5"/>
      <c r="K227" s="35">
        <f t="shared" si="6"/>
        <v>10</v>
      </c>
      <c r="L227" s="42" t="str">
        <f t="shared" si="7"/>
        <v>F</v>
      </c>
    </row>
    <row r="228" spans="1:12" x14ac:dyDescent="0.2">
      <c r="A228" s="41" t="s">
        <v>407</v>
      </c>
      <c r="B228" s="33" t="s">
        <v>442</v>
      </c>
      <c r="C228" s="5"/>
      <c r="D228" s="5"/>
      <c r="E228" s="6"/>
      <c r="F228" s="6"/>
      <c r="G228" s="5"/>
      <c r="H228" s="5"/>
      <c r="I228" s="5"/>
      <c r="J228" s="5"/>
      <c r="K228" s="35">
        <f t="shared" si="6"/>
        <v>0</v>
      </c>
      <c r="L228" s="42" t="str">
        <f t="shared" si="7"/>
        <v>-</v>
      </c>
    </row>
    <row r="229" spans="1:12" x14ac:dyDescent="0.2">
      <c r="A229" s="41" t="s">
        <v>408</v>
      </c>
      <c r="B229" s="33" t="s">
        <v>443</v>
      </c>
      <c r="C229" s="5"/>
      <c r="D229" s="5"/>
      <c r="E229" s="6">
        <v>30</v>
      </c>
      <c r="F229" s="6"/>
      <c r="G229" s="5"/>
      <c r="H229" s="5"/>
      <c r="I229" s="5"/>
      <c r="J229" s="5"/>
      <c r="K229" s="35">
        <f t="shared" si="6"/>
        <v>30</v>
      </c>
      <c r="L229" s="42" t="str">
        <f t="shared" si="7"/>
        <v>F</v>
      </c>
    </row>
    <row r="230" spans="1:12" x14ac:dyDescent="0.2">
      <c r="A230" s="41" t="s">
        <v>409</v>
      </c>
      <c r="B230" s="33" t="s">
        <v>444</v>
      </c>
      <c r="C230" s="5"/>
      <c r="D230" s="5"/>
      <c r="E230" s="6"/>
      <c r="F230" s="6"/>
      <c r="G230" s="5"/>
      <c r="H230" s="5"/>
      <c r="I230" s="5"/>
      <c r="J230" s="5"/>
      <c r="K230" s="35">
        <f t="shared" si="6"/>
        <v>0</v>
      </c>
      <c r="L230" s="42" t="str">
        <f t="shared" si="7"/>
        <v>-</v>
      </c>
    </row>
    <row r="231" spans="1:12" x14ac:dyDescent="0.2">
      <c r="A231" s="41" t="s">
        <v>410</v>
      </c>
      <c r="B231" s="33" t="s">
        <v>445</v>
      </c>
      <c r="C231" s="5"/>
      <c r="D231" s="5"/>
      <c r="E231" s="6"/>
      <c r="F231" s="6"/>
      <c r="G231" s="5"/>
      <c r="H231" s="5"/>
      <c r="I231" s="5"/>
      <c r="J231" s="5"/>
      <c r="K231" s="35">
        <f t="shared" si="6"/>
        <v>0</v>
      </c>
      <c r="L231" s="42" t="str">
        <f t="shared" si="7"/>
        <v>-</v>
      </c>
    </row>
    <row r="232" spans="1:12" x14ac:dyDescent="0.2">
      <c r="A232" s="41" t="s">
        <v>411</v>
      </c>
      <c r="B232" s="33" t="s">
        <v>446</v>
      </c>
      <c r="C232" s="5"/>
      <c r="D232" s="5"/>
      <c r="E232" s="6"/>
      <c r="F232" s="6"/>
      <c r="G232" s="5"/>
      <c r="H232" s="5"/>
      <c r="I232" s="5"/>
      <c r="J232" s="5"/>
      <c r="K232" s="35">
        <f t="shared" si="6"/>
        <v>0</v>
      </c>
      <c r="L232" s="42" t="str">
        <f t="shared" si="7"/>
        <v>-</v>
      </c>
    </row>
    <row r="233" spans="1:12" x14ac:dyDescent="0.2">
      <c r="A233" s="41" t="s">
        <v>412</v>
      </c>
      <c r="B233" s="33" t="s">
        <v>447</v>
      </c>
      <c r="C233" s="5"/>
      <c r="D233" s="5"/>
      <c r="E233" s="6">
        <v>10</v>
      </c>
      <c r="F233" s="6"/>
      <c r="G233" s="5"/>
      <c r="H233" s="5"/>
      <c r="I233" s="5"/>
      <c r="J233" s="5"/>
      <c r="K233" s="35">
        <f t="shared" si="6"/>
        <v>10</v>
      </c>
      <c r="L233" s="42" t="str">
        <f t="shared" si="7"/>
        <v>F</v>
      </c>
    </row>
    <row r="234" spans="1:12" x14ac:dyDescent="0.2">
      <c r="A234" s="41" t="s">
        <v>515</v>
      </c>
      <c r="B234" s="33" t="s">
        <v>516</v>
      </c>
      <c r="C234" s="5"/>
      <c r="D234" s="5"/>
      <c r="E234" s="6">
        <v>23.5</v>
      </c>
      <c r="F234" s="6"/>
      <c r="G234" s="5"/>
      <c r="H234" s="5"/>
      <c r="I234" s="5"/>
      <c r="J234" s="5"/>
      <c r="K234" s="35">
        <f t="shared" si="6"/>
        <v>23.5</v>
      </c>
      <c r="L234" s="42" t="str">
        <f t="shared" si="7"/>
        <v>F</v>
      </c>
    </row>
    <row r="235" spans="1:12" x14ac:dyDescent="0.2">
      <c r="A235" s="41" t="s">
        <v>413</v>
      </c>
      <c r="B235" s="75" t="s">
        <v>448</v>
      </c>
      <c r="C235" s="76"/>
      <c r="D235" s="76"/>
      <c r="E235" s="76">
        <v>10.5</v>
      </c>
      <c r="F235" s="76"/>
      <c r="G235" s="76"/>
      <c r="H235" s="76"/>
      <c r="I235" s="76"/>
      <c r="J235" s="76"/>
      <c r="K235" s="35">
        <f t="shared" si="6"/>
        <v>10.5</v>
      </c>
      <c r="L235" s="42" t="str">
        <f t="shared" si="7"/>
        <v>F</v>
      </c>
    </row>
    <row r="236" spans="1:12" x14ac:dyDescent="0.2">
      <c r="A236" s="41" t="s">
        <v>479</v>
      </c>
      <c r="B236" s="75" t="s">
        <v>480</v>
      </c>
      <c r="C236" s="76"/>
      <c r="D236" s="76"/>
      <c r="E236" s="76">
        <v>14.5</v>
      </c>
      <c r="F236" s="76"/>
      <c r="G236" s="76"/>
      <c r="H236" s="76"/>
      <c r="I236" s="76"/>
      <c r="J236" s="76"/>
      <c r="K236" s="35">
        <f t="shared" si="6"/>
        <v>14.5</v>
      </c>
      <c r="L236" s="42" t="str">
        <f t="shared" si="7"/>
        <v>F</v>
      </c>
    </row>
    <row r="237" spans="1:12" x14ac:dyDescent="0.2">
      <c r="A237" s="41" t="s">
        <v>414</v>
      </c>
      <c r="B237" s="75" t="s">
        <v>449</v>
      </c>
      <c r="C237" s="76"/>
      <c r="D237" s="76"/>
      <c r="E237" s="76"/>
      <c r="F237" s="76"/>
      <c r="G237" s="76"/>
      <c r="H237" s="76"/>
      <c r="I237" s="76"/>
      <c r="J237" s="76"/>
      <c r="K237" s="35">
        <f t="shared" si="6"/>
        <v>0</v>
      </c>
      <c r="L237" s="42" t="str">
        <f t="shared" si="7"/>
        <v>-</v>
      </c>
    </row>
    <row r="238" spans="1:12" x14ac:dyDescent="0.2">
      <c r="A238" s="41" t="s">
        <v>415</v>
      </c>
      <c r="B238" s="75" t="s">
        <v>450</v>
      </c>
      <c r="C238" s="76"/>
      <c r="D238" s="76"/>
      <c r="E238" s="76">
        <v>26</v>
      </c>
      <c r="F238" s="76"/>
      <c r="G238" s="76"/>
      <c r="H238" s="76"/>
      <c r="I238" s="76"/>
      <c r="J238" s="76"/>
      <c r="K238" s="35">
        <f t="shared" si="6"/>
        <v>26</v>
      </c>
      <c r="L238" s="42" t="str">
        <f t="shared" si="7"/>
        <v>F</v>
      </c>
    </row>
    <row r="239" spans="1:12" x14ac:dyDescent="0.2">
      <c r="A239" s="41" t="s">
        <v>416</v>
      </c>
      <c r="B239" s="75" t="s">
        <v>451</v>
      </c>
      <c r="C239" s="76"/>
      <c r="D239" s="76"/>
      <c r="E239" s="76"/>
      <c r="F239" s="76"/>
      <c r="G239" s="76"/>
      <c r="H239" s="76"/>
      <c r="I239" s="76"/>
      <c r="J239" s="76"/>
      <c r="K239" s="35">
        <f t="shared" si="6"/>
        <v>0</v>
      </c>
      <c r="L239" s="42" t="str">
        <f t="shared" si="7"/>
        <v>-</v>
      </c>
    </row>
    <row r="240" spans="1:12" x14ac:dyDescent="0.2">
      <c r="A240" s="41" t="s">
        <v>417</v>
      </c>
      <c r="B240" s="75" t="s">
        <v>452</v>
      </c>
      <c r="C240" s="76"/>
      <c r="D240" s="76"/>
      <c r="E240" s="76">
        <v>42</v>
      </c>
      <c r="F240" s="76"/>
      <c r="G240" s="76"/>
      <c r="H240" s="76"/>
      <c r="I240" s="76"/>
      <c r="J240" s="76"/>
      <c r="K240" s="35">
        <f t="shared" si="6"/>
        <v>42</v>
      </c>
      <c r="L240" s="42" t="str">
        <f t="shared" si="7"/>
        <v>F</v>
      </c>
    </row>
    <row r="241" spans="1:12" x14ac:dyDescent="0.2">
      <c r="A241" s="41" t="s">
        <v>418</v>
      </c>
      <c r="B241" s="75" t="s">
        <v>453</v>
      </c>
      <c r="C241" s="76"/>
      <c r="D241" s="76"/>
      <c r="E241" s="76">
        <v>5</v>
      </c>
      <c r="F241" s="76"/>
      <c r="G241" s="76"/>
      <c r="H241" s="76"/>
      <c r="I241" s="76"/>
      <c r="J241" s="76"/>
      <c r="K241" s="35">
        <f t="shared" si="6"/>
        <v>5</v>
      </c>
      <c r="L241" s="42" t="str">
        <f t="shared" si="7"/>
        <v>F</v>
      </c>
    </row>
    <row r="242" spans="1:12" x14ac:dyDescent="0.2">
      <c r="A242" s="41" t="s">
        <v>454</v>
      </c>
      <c r="B242" s="75" t="s">
        <v>457</v>
      </c>
      <c r="C242" s="76"/>
      <c r="D242" s="76"/>
      <c r="E242" s="76">
        <v>25</v>
      </c>
      <c r="F242" s="76"/>
      <c r="G242" s="76"/>
      <c r="H242" s="76"/>
      <c r="I242" s="76"/>
      <c r="J242" s="76"/>
      <c r="K242" s="35">
        <f t="shared" si="6"/>
        <v>25</v>
      </c>
      <c r="L242" s="42" t="str">
        <f t="shared" si="7"/>
        <v>F</v>
      </c>
    </row>
    <row r="243" spans="1:12" x14ac:dyDescent="0.2">
      <c r="A243" s="41" t="s">
        <v>455</v>
      </c>
      <c r="B243" s="75" t="s">
        <v>458</v>
      </c>
      <c r="C243" s="76"/>
      <c r="D243" s="76"/>
      <c r="E243" s="76"/>
      <c r="F243" s="76"/>
      <c r="G243" s="76"/>
      <c r="H243" s="76"/>
      <c r="I243" s="76"/>
      <c r="J243" s="76"/>
      <c r="K243" s="35">
        <f t="shared" si="6"/>
        <v>0</v>
      </c>
      <c r="L243" s="42" t="str">
        <f t="shared" si="7"/>
        <v>-</v>
      </c>
    </row>
    <row r="244" spans="1:12" x14ac:dyDescent="0.2">
      <c r="A244" s="41" t="s">
        <v>456</v>
      </c>
      <c r="B244" s="75" t="s">
        <v>459</v>
      </c>
      <c r="C244" s="76"/>
      <c r="D244" s="76"/>
      <c r="E244" s="76">
        <v>0</v>
      </c>
      <c r="F244" s="76"/>
      <c r="G244" s="76"/>
      <c r="H244" s="76"/>
      <c r="I244" s="76"/>
      <c r="J244" s="76"/>
      <c r="K244" s="35">
        <f t="shared" si="6"/>
        <v>0</v>
      </c>
      <c r="L244" s="42" t="str">
        <f t="shared" si="7"/>
        <v>-</v>
      </c>
    </row>
  </sheetData>
  <mergeCells count="6">
    <mergeCell ref="C1:J1"/>
    <mergeCell ref="K1:K3"/>
    <mergeCell ref="L1:L3"/>
    <mergeCell ref="E2:F2"/>
    <mergeCell ref="G2:H2"/>
    <mergeCell ref="I2:J2"/>
  </mergeCells>
  <conditionalFormatting sqref="K4:K244">
    <cfRule type="cellIs" dxfId="2" priority="1" stopIfTrue="1" operator="equal">
      <formula>50</formula>
    </cfRule>
    <cfRule type="cellIs" dxfId="1" priority="2" stopIfTrue="1" operator="lessThan">
      <formula>50</formula>
    </cfRule>
    <cfRule type="cellIs" dxfId="0" priority="3" stopIfTrue="1" operator="greaterThan">
      <formula>50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Evidencija</vt:lpstr>
      <vt:lpstr>Zakljucne</vt:lpstr>
      <vt:lpstr>Statistika</vt:lpstr>
      <vt:lpstr>Sheet1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Zeljko Pekic</dc:creator>
  <cp:lastModifiedBy>User</cp:lastModifiedBy>
  <cp:lastPrinted>2013-09-26T20:13:43Z</cp:lastPrinted>
  <dcterms:created xsi:type="dcterms:W3CDTF">2009-11-01T12:11:22Z</dcterms:created>
  <dcterms:modified xsi:type="dcterms:W3CDTF">2017-08-27T19:17:07Z</dcterms:modified>
</cp:coreProperties>
</file>