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<sst xmlns="http://schemas.openxmlformats.org/spreadsheetml/2006/main" count="109" uniqueCount="86">
  <si>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</si>
  <si>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</si>
  <si>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</si>
  <si>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</si>
  <si>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</si>
  <si>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</si>
  <si>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</si>
  <si>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</si>
  <si>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</si>
  <si>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</si>
  <si>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</si>
  <si>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</si>
  <si>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</si>
  <si>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</si>
  <si>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</si>
  <si>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</si>
  <si>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</si>
  <si>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</si>
  <si>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</si>
  <si>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</si>
  <si>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</si>
  <si>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</si>
  <si>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</si>
  <si>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</si>
  <si>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</si>
  <si>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</si>
  <si>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</si>
  <si>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</si>
  <si>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</si>
  <si>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</si>
  <si>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</si>
  <si>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</si>
  <si>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</si>
  <si>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</si>
  <si>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</si>
  <si>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</si>
  <si>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</si>
  <si>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</si>
  <si>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</si>
  <si>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Laboratorijei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</si>
  <si>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</si>
  <si>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</si>
  <si>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</si>
  <si>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</si>
  <si>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</si>
  <si>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</si>
  <si>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</si>
  <si>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</si>
  <si>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</si>
  <si>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Pop K1</t>
  </si>
  <si>
    <t>PopK1 - avg</t>
  </si>
  <si>
    <t>PK2 - avg</t>
  </si>
  <si>
    <t>Dr Martin Ćalasan</t>
  </si>
  <si>
    <t>ENERGETIKA I AUTOMATIKA - IE</t>
  </si>
  <si>
    <r>
      <t xml:space="preserve">Studijski program: </t>
    </r>
    <r>
      <rPr>
        <b/>
        <sz val="11"/>
        <rFont val="Arial"/>
        <family val="2"/>
      </rPr>
      <t>ENERGETIKA I AUTOMATIKA - IE</t>
    </r>
  </si>
  <si>
    <t>Dr Martin Ćalasan, prof. dr Vladan Vujičić</t>
  </si>
  <si>
    <t>Prof. Dr Vladan Vujičić</t>
  </si>
  <si>
    <t>OBRAZAC za evidenciju osvojenih poena na predmetu i predlog ocjene, studijske 2018/2019. zimski semestar</t>
  </si>
  <si>
    <t>22</t>
  </si>
  <si>
    <t>2018</t>
  </si>
  <si>
    <t>Luka</t>
  </si>
  <si>
    <t>Šaranović</t>
  </si>
  <si>
    <t>24</t>
  </si>
  <si>
    <t>Saša</t>
  </si>
  <si>
    <t>Šuković</t>
  </si>
  <si>
    <t>25</t>
  </si>
  <si>
    <t>Dimitrije</t>
  </si>
  <si>
    <t>Bojović</t>
  </si>
  <si>
    <t>31</t>
  </si>
  <si>
    <t>Ognjen</t>
  </si>
  <si>
    <t>Lukačević</t>
  </si>
  <si>
    <t>33</t>
  </si>
  <si>
    <t>Katarina</t>
  </si>
  <si>
    <t>Kecojević</t>
  </si>
  <si>
    <t>34</t>
  </si>
  <si>
    <t>Miloš</t>
  </si>
  <si>
    <t>Dedović</t>
  </si>
  <si>
    <t>35</t>
  </si>
  <si>
    <t>Andrija</t>
  </si>
  <si>
    <t>Ostojić</t>
  </si>
  <si>
    <t>47</t>
  </si>
  <si>
    <t>Vasilije</t>
  </si>
  <si>
    <t>Sinđić</t>
  </si>
  <si>
    <t>52</t>
  </si>
  <si>
    <t>Darko</t>
  </si>
  <si>
    <t>Brnović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</si>
</sst>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\-0;0"/>
    <numFmt numFmtId="173" formatCode="0.0_ ;\-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applyProtection="1">
      <alignment horizontal="center"/>
      <protection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NumberFormat="1" applyFont="1" applyAlignment="1" applyProtection="1">
      <alignment vertical="center"/>
      <protection/>
    </xf>
    <xf numFmtId="0" fontId="5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2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51" t="s">
        <v>32</v>
      </c>
      <c r="B1" s="55" t="s">
        <v>31</v>
      </c>
      <c r="C1" s="56" t="s">
        <v>33</v>
      </c>
      <c r="D1" s="42" t="s">
        <v>21</v>
      </c>
      <c r="E1" s="42" t="s">
        <v>22</v>
      </c>
      <c r="F1" s="44" t="s">
        <v>48</v>
      </c>
      <c r="G1" s="44"/>
      <c r="H1" s="44"/>
      <c r="I1" s="44"/>
      <c r="J1" s="4" t="s">
        <v>24</v>
      </c>
      <c r="K1" s="45" t="s">
        <v>23</v>
      </c>
      <c r="L1" s="45" t="s">
        <v>49</v>
      </c>
      <c r="M1" s="45" t="s">
        <v>50</v>
      </c>
      <c r="N1" s="47" t="s">
        <v>25</v>
      </c>
      <c r="O1" s="47" t="s">
        <v>26</v>
      </c>
      <c r="P1" s="47" t="s">
        <v>51</v>
      </c>
      <c r="Q1" s="52" t="s">
        <v>27</v>
      </c>
      <c r="R1" s="52" t="s">
        <v>28</v>
      </c>
      <c r="S1" s="48" t="s">
        <v>29</v>
      </c>
      <c r="T1" s="48" t="s">
        <v>30</v>
      </c>
    </row>
    <row r="2" spans="1:25" ht="14.25">
      <c r="A2" s="51"/>
      <c r="B2" s="43"/>
      <c r="C2" s="43"/>
      <c r="D2" s="43"/>
      <c r="E2" s="43"/>
      <c r="F2" s="24" t="s">
        <v>46</v>
      </c>
      <c r="G2" s="24" t="s">
        <v>47</v>
      </c>
      <c r="H2" s="24" t="s">
        <v>37</v>
      </c>
      <c r="I2" s="24" t="s">
        <v>38</v>
      </c>
      <c r="J2" s="24" t="s">
        <v>24</v>
      </c>
      <c r="K2" s="46"/>
      <c r="L2" s="46"/>
      <c r="M2" s="46"/>
      <c r="N2" s="46"/>
      <c r="O2" s="46"/>
      <c r="P2" s="46"/>
      <c r="Q2" s="53"/>
      <c r="R2" s="54"/>
      <c r="S2" s="49"/>
      <c r="T2" s="50"/>
      <c r="W2" s="25"/>
      <c r="X2" s="26"/>
      <c r="Y2" s="25"/>
    </row>
    <row r="3" spans="1:25" ht="14.25">
      <c r="A3" s="1">
        <v>1</v>
      </c>
      <c r="B3" s="41" t="s">
        <v>58</v>
      </c>
      <c r="C3" s="41" t="s">
        <v>59</v>
      </c>
      <c r="D3" s="41" t="s">
        <v>60</v>
      </c>
      <c r="E3" s="41" t="s">
        <v>61</v>
      </c>
      <c r="F3" s="34"/>
      <c r="G3" s="34"/>
      <c r="H3" s="34"/>
      <c r="I3" s="34"/>
      <c r="J3" s="34"/>
      <c r="K3" s="37"/>
      <c r="L3" s="34"/>
      <c r="M3" s="34"/>
      <c r="N3" s="35">
        <v>30</v>
      </c>
      <c r="O3" s="34"/>
      <c r="P3" s="34"/>
      <c r="Q3" s="31">
        <f>MAX(K3,L3,M3)</f>
        <v>0</v>
      </c>
      <c r="R3" s="31">
        <f>MAX(N3,O3,P3)</f>
        <v>30</v>
      </c>
      <c r="S3" s="31">
        <f>Q3+R3+F3+G3+H3+I3+J3</f>
        <v>30</v>
      </c>
      <c r="T3" s="31" t="str">
        <f>IF(S3&gt;=89.5,"A",IF(S3&gt;=79.5,"B",IF(S3&gt;=69.5,"C",IF(S3&gt;=59.5,"D",IF(S3&gt;=50,"E","F")))))</f>
        <v>F</v>
      </c>
      <c r="W3" s="25"/>
      <c r="X3" s="26"/>
      <c r="Y3" s="25"/>
    </row>
    <row r="4" spans="1:25" ht="14.25">
      <c r="A4" s="1">
        <v>2</v>
      </c>
      <c r="B4" s="41" t="s">
        <v>62</v>
      </c>
      <c r="C4" s="41" t="s">
        <v>59</v>
      </c>
      <c r="D4" s="41" t="s">
        <v>63</v>
      </c>
      <c r="E4" s="41" t="s">
        <v>64</v>
      </c>
      <c r="F4" s="34"/>
      <c r="G4" s="34"/>
      <c r="H4" s="34"/>
      <c r="I4" s="34"/>
      <c r="J4" s="34"/>
      <c r="K4" s="37"/>
      <c r="L4" s="34"/>
      <c r="M4" s="34"/>
      <c r="N4" s="35">
        <v>29</v>
      </c>
      <c r="O4" s="34"/>
      <c r="P4" s="34"/>
      <c r="Q4" s="40">
        <f aca="true" t="shared" si="0" ref="Q4:Q11">MAX(K4,L4,M4)</f>
        <v>0</v>
      </c>
      <c r="R4" s="40">
        <f aca="true" t="shared" si="1" ref="R4:R11">MAX(N4,O4,P4)</f>
        <v>29</v>
      </c>
      <c r="S4" s="40">
        <f aca="true" t="shared" si="2" ref="S4:S11">Q4+R4+F4+G4+H4+I4+J4</f>
        <v>29</v>
      </c>
      <c r="T4" s="40" t="str">
        <f aca="true" t="shared" si="3" ref="T4:T11">IF(S4&gt;=89.5,"A",IF(S4&gt;=79.5,"B",IF(S4&gt;=69.5,"C",IF(S4&gt;=59.5,"D",IF(S4&gt;=50,"E","F")))))</f>
        <v>F</v>
      </c>
      <c r="W4" s="27"/>
      <c r="X4" s="25"/>
      <c r="Y4" s="25"/>
    </row>
    <row r="5" spans="1:25" ht="14.25">
      <c r="A5" s="1">
        <v>3</v>
      </c>
      <c r="B5" s="41" t="s">
        <v>65</v>
      </c>
      <c r="C5" s="41" t="s">
        <v>59</v>
      </c>
      <c r="D5" s="41" t="s">
        <v>66</v>
      </c>
      <c r="E5" s="41" t="s">
        <v>67</v>
      </c>
      <c r="F5" s="34"/>
      <c r="G5" s="34"/>
      <c r="H5" s="34"/>
      <c r="I5" s="34"/>
      <c r="J5" s="34"/>
      <c r="K5" s="37"/>
      <c r="L5" s="34"/>
      <c r="M5" s="34"/>
      <c r="N5" s="35">
        <v>46</v>
      </c>
      <c r="O5" s="34"/>
      <c r="P5" s="34"/>
      <c r="Q5" s="40">
        <f t="shared" si="0"/>
        <v>0</v>
      </c>
      <c r="R5" s="40">
        <f t="shared" si="1"/>
        <v>46</v>
      </c>
      <c r="S5" s="40">
        <f t="shared" si="2"/>
        <v>46</v>
      </c>
      <c r="T5" s="40" t="str">
        <f t="shared" si="3"/>
        <v>F</v>
      </c>
      <c r="W5" s="27"/>
      <c r="X5" s="25"/>
      <c r="Y5" s="25"/>
    </row>
    <row r="6" spans="1:25" ht="14.25">
      <c r="A6" s="1">
        <v>4</v>
      </c>
      <c r="B6" s="41" t="s">
        <v>68</v>
      </c>
      <c r="C6" s="41" t="s">
        <v>59</v>
      </c>
      <c r="D6" s="41" t="s">
        <v>69</v>
      </c>
      <c r="E6" s="41" t="s">
        <v>70</v>
      </c>
      <c r="F6" s="34"/>
      <c r="G6" s="34"/>
      <c r="H6" s="34"/>
      <c r="I6" s="34"/>
      <c r="J6" s="34"/>
      <c r="K6" s="37"/>
      <c r="L6" s="34"/>
      <c r="M6" s="34"/>
      <c r="N6" s="35">
        <v>48</v>
      </c>
      <c r="O6" s="34"/>
      <c r="P6" s="34"/>
      <c r="Q6" s="40">
        <f t="shared" si="0"/>
        <v>0</v>
      </c>
      <c r="R6" s="40">
        <f t="shared" si="1"/>
        <v>48</v>
      </c>
      <c r="S6" s="40">
        <f t="shared" si="2"/>
        <v>48</v>
      </c>
      <c r="T6" s="40" t="str">
        <f t="shared" si="3"/>
        <v>F</v>
      </c>
      <c r="W6" s="27"/>
      <c r="X6" s="25"/>
      <c r="Y6" s="25"/>
    </row>
    <row r="7" spans="1:20" ht="14.25">
      <c r="A7" s="1">
        <v>5</v>
      </c>
      <c r="B7" s="41" t="s">
        <v>71</v>
      </c>
      <c r="C7" s="41" t="s">
        <v>59</v>
      </c>
      <c r="D7" s="41" t="s">
        <v>72</v>
      </c>
      <c r="E7" s="41" t="s">
        <v>73</v>
      </c>
      <c r="F7" s="34"/>
      <c r="G7" s="34"/>
      <c r="H7" s="34"/>
      <c r="I7" s="34"/>
      <c r="J7" s="34"/>
      <c r="K7" s="37"/>
      <c r="L7" s="34"/>
      <c r="M7" s="34"/>
      <c r="N7" s="35">
        <v>50</v>
      </c>
      <c r="O7" s="34"/>
      <c r="P7" s="34"/>
      <c r="Q7" s="40">
        <f t="shared" si="0"/>
        <v>0</v>
      </c>
      <c r="R7" s="40">
        <f t="shared" si="1"/>
        <v>50</v>
      </c>
      <c r="S7" s="40">
        <f t="shared" si="2"/>
        <v>50</v>
      </c>
      <c r="T7" s="40" t="str">
        <f t="shared" si="3"/>
        <v>E</v>
      </c>
    </row>
    <row r="8" spans="1:20" ht="14.25">
      <c r="A8" s="1">
        <v>6</v>
      </c>
      <c r="B8" s="41" t="s">
        <v>74</v>
      </c>
      <c r="C8" s="41" t="s">
        <v>59</v>
      </c>
      <c r="D8" s="41" t="s">
        <v>75</v>
      </c>
      <c r="E8" s="41" t="s">
        <v>76</v>
      </c>
      <c r="F8" s="34"/>
      <c r="G8" s="34"/>
      <c r="H8" s="34"/>
      <c r="I8" s="34"/>
      <c r="J8" s="34"/>
      <c r="K8" s="37"/>
      <c r="L8" s="34"/>
      <c r="M8" s="34"/>
      <c r="N8" s="35">
        <v>41</v>
      </c>
      <c r="O8" s="34"/>
      <c r="P8" s="34"/>
      <c r="Q8" s="40">
        <f t="shared" si="0"/>
        <v>0</v>
      </c>
      <c r="R8" s="40">
        <f t="shared" si="1"/>
        <v>41</v>
      </c>
      <c r="S8" s="40">
        <f t="shared" si="2"/>
        <v>41</v>
      </c>
      <c r="T8" s="40" t="str">
        <f t="shared" si="3"/>
        <v>F</v>
      </c>
    </row>
    <row r="9" spans="1:20" ht="14.25">
      <c r="A9" s="1">
        <v>7</v>
      </c>
      <c r="B9" s="41" t="s">
        <v>77</v>
      </c>
      <c r="C9" s="41" t="s">
        <v>59</v>
      </c>
      <c r="D9" s="41" t="s">
        <v>78</v>
      </c>
      <c r="E9" s="41" t="s">
        <v>79</v>
      </c>
      <c r="F9" s="34"/>
      <c r="G9" s="34"/>
      <c r="H9" s="34"/>
      <c r="I9" s="34"/>
      <c r="J9" s="34"/>
      <c r="K9" s="37"/>
      <c r="L9" s="34"/>
      <c r="M9" s="34"/>
      <c r="N9" s="35">
        <v>37</v>
      </c>
      <c r="O9" s="34"/>
      <c r="P9" s="34"/>
      <c r="Q9" s="40">
        <f t="shared" si="0"/>
        <v>0</v>
      </c>
      <c r="R9" s="40">
        <f t="shared" si="1"/>
        <v>37</v>
      </c>
      <c r="S9" s="40">
        <f t="shared" si="2"/>
        <v>37</v>
      </c>
      <c r="T9" s="40" t="str">
        <f t="shared" si="3"/>
        <v>F</v>
      </c>
    </row>
    <row r="10" spans="1:20" ht="14.25">
      <c r="A10" s="1">
        <v>8</v>
      </c>
      <c r="B10" s="41" t="s">
        <v>80</v>
      </c>
      <c r="C10" s="41" t="s">
        <v>59</v>
      </c>
      <c r="D10" s="41" t="s">
        <v>81</v>
      </c>
      <c r="E10" s="41" t="s">
        <v>82</v>
      </c>
      <c r="F10" s="34"/>
      <c r="G10" s="34"/>
      <c r="H10" s="34"/>
      <c r="I10" s="34"/>
      <c r="J10" s="34"/>
      <c r="K10" s="37"/>
      <c r="L10" s="34"/>
      <c r="M10" s="34"/>
      <c r="N10" s="35"/>
      <c r="O10" s="34"/>
      <c r="P10" s="34"/>
      <c r="Q10" s="40">
        <f t="shared" si="0"/>
        <v>0</v>
      </c>
      <c r="R10" s="40">
        <f t="shared" si="1"/>
        <v>0</v>
      </c>
      <c r="S10" s="40">
        <f t="shared" si="2"/>
        <v>0</v>
      </c>
      <c r="T10" s="40" t="str">
        <f t="shared" si="3"/>
        <v>F</v>
      </c>
    </row>
    <row r="11" spans="1:20" ht="14.25">
      <c r="A11" s="1">
        <v>9</v>
      </c>
      <c r="B11" s="41" t="s">
        <v>83</v>
      </c>
      <c r="C11" s="41" t="s">
        <v>59</v>
      </c>
      <c r="D11" s="41" t="s">
        <v>84</v>
      </c>
      <c r="E11" s="41" t="s">
        <v>85</v>
      </c>
      <c r="F11" s="34"/>
      <c r="G11" s="34"/>
      <c r="H11" s="34"/>
      <c r="I11" s="34"/>
      <c r="J11" s="34"/>
      <c r="K11" s="37"/>
      <c r="L11" s="34"/>
      <c r="M11" s="34"/>
      <c r="N11" s="35">
        <v>18</v>
      </c>
      <c r="O11" s="34"/>
      <c r="P11" s="34"/>
      <c r="Q11" s="40">
        <f t="shared" si="0"/>
        <v>0</v>
      </c>
      <c r="R11" s="40">
        <f t="shared" si="1"/>
        <v>18</v>
      </c>
      <c r="S11" s="40">
        <f t="shared" si="2"/>
        <v>18</v>
      </c>
      <c r="T11" s="40" t="str">
        <f t="shared" si="3"/>
        <v>F</v>
      </c>
    </row>
    <row r="12" spans="2:20" ht="14.25">
      <c r="B12"/>
      <c r="C12" s="27"/>
      <c r="D12" s="25"/>
      <c r="E12" s="25"/>
      <c r="K12"/>
      <c r="Q12"/>
      <c r="R12"/>
      <c r="S12"/>
      <c r="T12"/>
    </row>
    <row r="13" spans="2:20" ht="14.25">
      <c r="B13"/>
      <c r="C13" s="27"/>
      <c r="D13" s="25"/>
      <c r="E13" s="25"/>
      <c r="K13"/>
      <c r="Q13"/>
      <c r="R13"/>
      <c r="S13"/>
      <c r="T13"/>
    </row>
    <row r="14" spans="2:25" ht="14.25">
      <c r="B14"/>
      <c r="C14" s="27"/>
      <c r="D14" s="25"/>
      <c r="E14" s="25"/>
      <c r="K14"/>
      <c r="L14" s="29"/>
      <c r="Q14"/>
      <c r="R14"/>
      <c r="S14"/>
      <c r="T14"/>
      <c r="W14" s="27"/>
      <c r="X14" s="25"/>
      <c r="Y14" s="25"/>
    </row>
    <row r="15" spans="2:25" ht="14.25">
      <c r="B15"/>
      <c r="C15" s="27"/>
      <c r="D15" s="25"/>
      <c r="E15" s="25"/>
      <c r="K15"/>
      <c r="Q15"/>
      <c r="R15"/>
      <c r="S15"/>
      <c r="T15"/>
      <c r="W15" s="27"/>
      <c r="X15" s="25"/>
      <c r="Y15" s="25"/>
    </row>
    <row r="16" spans="2:25" ht="14.25">
      <c r="B16"/>
      <c r="C16" s="27"/>
      <c r="D16" s="25"/>
      <c r="E16" s="25"/>
      <c r="K16"/>
      <c r="Q16"/>
      <c r="R16"/>
      <c r="S16"/>
      <c r="T16"/>
      <c r="W16" s="27"/>
      <c r="X16" s="25"/>
      <c r="Y16" s="25"/>
    </row>
    <row r="17" spans="2:25" ht="14.25">
      <c r="B17"/>
      <c r="C17" s="27"/>
      <c r="D17" s="25"/>
      <c r="E17" s="25"/>
      <c r="K17"/>
      <c r="Q17"/>
      <c r="R17"/>
      <c r="S17"/>
      <c r="T17"/>
      <c r="W17" s="27"/>
      <c r="X17" s="25"/>
      <c r="Y17" s="25"/>
    </row>
    <row r="18" spans="2:25" ht="14.25">
      <c r="B18"/>
      <c r="C18" s="27"/>
      <c r="D18" s="25"/>
      <c r="E18" s="25"/>
      <c r="K18"/>
      <c r="Q18"/>
      <c r="R18"/>
      <c r="S18"/>
      <c r="T18"/>
      <c r="W18" s="27"/>
      <c r="X18" s="25"/>
      <c r="Y18" s="25"/>
    </row>
    <row r="19" spans="2:25" ht="14.25">
      <c r="B19"/>
      <c r="C19" s="27"/>
      <c r="D19" s="25"/>
      <c r="E19" s="25"/>
      <c r="K19"/>
      <c r="Q19"/>
      <c r="R19"/>
      <c r="S19"/>
      <c r="T19"/>
      <c r="W19" s="27"/>
      <c r="X19" s="25"/>
      <c r="Y19" s="25"/>
    </row>
    <row r="20" spans="2:25" ht="14.25">
      <c r="B20"/>
      <c r="K20"/>
      <c r="Q20"/>
      <c r="R20"/>
      <c r="S20"/>
      <c r="T20"/>
      <c r="W20" s="27"/>
      <c r="X20" s="25"/>
      <c r="Y20" s="25"/>
    </row>
    <row r="21" spans="2:25" ht="14.25">
      <c r="B21"/>
      <c r="K21"/>
      <c r="Q21"/>
      <c r="R21"/>
      <c r="S21"/>
      <c r="T21"/>
      <c r="W21" s="27"/>
      <c r="X21" s="25"/>
      <c r="Y21" s="25"/>
    </row>
    <row r="22" spans="2:25" ht="14.25">
      <c r="B22"/>
      <c r="K22"/>
      <c r="Q22"/>
      <c r="R22"/>
      <c r="S22"/>
      <c r="T22"/>
      <c r="W22" s="27"/>
      <c r="X22" s="25"/>
      <c r="Y22" s="25"/>
    </row>
    <row r="23" spans="2:25" ht="14.25">
      <c r="B23"/>
      <c r="K23"/>
      <c r="Q23"/>
      <c r="R23"/>
      <c r="S23"/>
      <c r="T23"/>
      <c r="W23" s="27"/>
      <c r="X23" s="25"/>
      <c r="Y23" s="25"/>
    </row>
    <row r="24" spans="2:25" ht="14.25">
      <c r="B24"/>
      <c r="K24"/>
      <c r="Q24"/>
      <c r="R24"/>
      <c r="S24"/>
      <c r="T24"/>
      <c r="W24" s="27"/>
      <c r="X24" s="25"/>
      <c r="Y24" s="25"/>
    </row>
    <row r="25" spans="2:25" ht="14.25">
      <c r="B25"/>
      <c r="K25"/>
      <c r="Q25"/>
      <c r="R25"/>
      <c r="S25"/>
      <c r="T25"/>
      <c r="W25" s="27"/>
      <c r="X25" s="25"/>
      <c r="Y25" s="25"/>
    </row>
    <row r="26" spans="2:25" ht="14.25">
      <c r="B26"/>
      <c r="K26"/>
      <c r="Q26"/>
      <c r="R26"/>
      <c r="S26"/>
      <c r="T26"/>
      <c r="W26" s="27"/>
      <c r="X26" s="25"/>
      <c r="Y26" s="25"/>
    </row>
    <row r="27" spans="2:25" ht="14.25">
      <c r="B27"/>
      <c r="K27"/>
      <c r="Q27"/>
      <c r="R27"/>
      <c r="S27"/>
      <c r="T27"/>
      <c r="W27" s="27"/>
      <c r="X27" s="25"/>
      <c r="Y27" s="25"/>
    </row>
    <row r="28" spans="2:25" ht="14.25">
      <c r="B28"/>
      <c r="K28"/>
      <c r="Q28"/>
      <c r="R28"/>
      <c r="S28"/>
      <c r="T28"/>
      <c r="W28" s="27"/>
      <c r="X28" s="25"/>
      <c r="Y28" s="25"/>
    </row>
    <row r="29" spans="2:25" ht="14.25">
      <c r="B29"/>
      <c r="K29"/>
      <c r="Q29"/>
      <c r="R29"/>
      <c r="S29"/>
      <c r="T29"/>
      <c r="W29" s="27"/>
      <c r="X29" s="25"/>
      <c r="Y29" s="25"/>
    </row>
    <row r="30" spans="2:25" ht="14.25">
      <c r="B30"/>
      <c r="K30"/>
      <c r="Q30"/>
      <c r="R30"/>
      <c r="S30"/>
      <c r="T30"/>
      <c r="W30" s="27"/>
      <c r="X30" s="25"/>
      <c r="Y30" s="25"/>
    </row>
    <row r="31" spans="2:25" ht="14.25">
      <c r="B31"/>
      <c r="K31"/>
      <c r="Q31"/>
      <c r="R31"/>
      <c r="S31"/>
      <c r="T31"/>
      <c r="W31" s="27"/>
      <c r="X31" s="25"/>
      <c r="Y31" s="25"/>
    </row>
    <row r="32" spans="2:25" ht="14.25">
      <c r="B32"/>
      <c r="K32"/>
      <c r="Q32"/>
      <c r="R32"/>
      <c r="S32"/>
      <c r="T32"/>
      <c r="W32" s="27"/>
      <c r="X32" s="25"/>
      <c r="Y32" s="25"/>
    </row>
    <row r="33" spans="2:25" ht="14.25">
      <c r="B33"/>
      <c r="K33"/>
      <c r="Q33"/>
      <c r="R33"/>
      <c r="S33"/>
      <c r="T33"/>
      <c r="W33" s="27"/>
      <c r="X33" s="25"/>
      <c r="Y33" s="25"/>
    </row>
    <row r="34" spans="2:25" ht="14.25">
      <c r="B34"/>
      <c r="K34"/>
      <c r="Q34"/>
      <c r="R34"/>
      <c r="S34"/>
      <c r="T34"/>
      <c r="W34" s="27"/>
      <c r="X34" s="25"/>
      <c r="Y34" s="25"/>
    </row>
    <row r="35" spans="2:25" ht="14.25">
      <c r="B35"/>
      <c r="K35"/>
      <c r="Q35"/>
      <c r="R35"/>
      <c r="S35"/>
      <c r="T35"/>
      <c r="W35" s="27"/>
      <c r="X35" s="25"/>
      <c r="Y35" s="25"/>
    </row>
    <row r="36" spans="2:25" ht="14.25">
      <c r="B36"/>
      <c r="K36"/>
      <c r="Q36"/>
      <c r="R36"/>
      <c r="S36"/>
      <c r="T36"/>
      <c r="W36" s="27"/>
      <c r="X36" s="25"/>
      <c r="Y36" s="25"/>
    </row>
    <row r="37" spans="2:20" ht="14.25">
      <c r="B37"/>
      <c r="K37"/>
      <c r="Q37"/>
      <c r="R37"/>
      <c r="S37"/>
      <c r="T37"/>
    </row>
    <row r="38" spans="2:20" ht="14.25">
      <c r="B38"/>
      <c r="K38"/>
      <c r="Q38"/>
      <c r="R38"/>
      <c r="S38"/>
      <c r="T38"/>
    </row>
    <row r="39" spans="2:20" ht="14.25">
      <c r="B39"/>
      <c r="K39"/>
      <c r="Q39"/>
      <c r="R39"/>
      <c r="S39"/>
      <c r="T39"/>
    </row>
    <row r="40" spans="2:20" ht="14.25">
      <c r="B40"/>
      <c r="K40"/>
      <c r="Q40"/>
      <c r="R40"/>
      <c r="S40"/>
      <c r="T40"/>
    </row>
    <row r="41" spans="2:20" ht="14.25">
      <c r="B41"/>
      <c r="K41"/>
      <c r="Q41"/>
      <c r="R41"/>
      <c r="S41"/>
      <c r="T41"/>
    </row>
    <row r="42" spans="2:20" ht="14.25">
      <c r="B42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/>
      <c r="K72"/>
      <c r="Q72"/>
      <c r="R72"/>
      <c r="S72"/>
      <c r="T72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spans="2:20" ht="14.25">
      <c r="B81"/>
      <c r="K81"/>
      <c r="Q81"/>
      <c r="R81"/>
      <c r="S81"/>
      <c r="T81"/>
    </row>
    <row r="82" spans="2:20" ht="14.25">
      <c r="B82"/>
      <c r="K82"/>
      <c r="Q82"/>
      <c r="R82"/>
      <c r="S82"/>
      <c r="T82"/>
    </row>
    <row r="83" spans="2:20" ht="14.25">
      <c r="B83"/>
      <c r="K83"/>
      <c r="Q83"/>
      <c r="R83"/>
      <c r="S83"/>
      <c r="T83"/>
    </row>
    <row r="84" spans="2:20" ht="14.25">
      <c r="B84"/>
      <c r="K84"/>
      <c r="Q84"/>
      <c r="R84"/>
      <c r="S84"/>
      <c r="T84"/>
    </row>
    <row r="85" spans="2:20" ht="14.25">
      <c r="B85"/>
      <c r="K85"/>
      <c r="Q85"/>
      <c r="R85"/>
      <c r="S85"/>
      <c r="T85"/>
    </row>
    <row r="86" spans="2:20" ht="14.25">
      <c r="B86"/>
      <c r="K86"/>
      <c r="Q86"/>
      <c r="R86"/>
      <c r="S86"/>
      <c r="T86"/>
    </row>
    <row r="87" spans="2:20" ht="14.25">
      <c r="B87"/>
      <c r="K87"/>
      <c r="Q87"/>
      <c r="R87"/>
      <c r="S87"/>
      <c r="T87"/>
    </row>
    <row r="88" spans="2:20" ht="14.25">
      <c r="B88"/>
      <c r="K88"/>
      <c r="Q88"/>
      <c r="R88"/>
      <c r="S88"/>
      <c r="T88"/>
    </row>
    <row r="89" spans="2:20" ht="14.25">
      <c r="B89"/>
      <c r="K89"/>
      <c r="Q89"/>
      <c r="R89"/>
      <c r="S89"/>
      <c r="T89"/>
    </row>
    <row r="90" spans="2:20" ht="14.25">
      <c r="B90"/>
      <c r="K90"/>
      <c r="Q90"/>
      <c r="R90"/>
      <c r="S90"/>
      <c r="T90"/>
    </row>
    <row r="91" spans="2:20" ht="14.25">
      <c r="B91"/>
      <c r="K91"/>
      <c r="Q91"/>
      <c r="R91"/>
      <c r="S91"/>
      <c r="T91"/>
    </row>
    <row r="92" spans="2:20" ht="14.25">
      <c r="B92"/>
      <c r="K92"/>
      <c r="Q92"/>
      <c r="R92"/>
      <c r="S92"/>
      <c r="T92"/>
    </row>
    <row r="93" spans="2:20" ht="14.25">
      <c r="B93"/>
      <c r="K93"/>
      <c r="Q93"/>
      <c r="R93"/>
      <c r="S93"/>
      <c r="T93"/>
    </row>
    <row r="94" spans="2:20" ht="14.25">
      <c r="B94"/>
      <c r="K94"/>
      <c r="Q94"/>
      <c r="R94"/>
      <c r="S94"/>
      <c r="T94"/>
    </row>
    <row r="95" spans="2:20" ht="14.25">
      <c r="B95"/>
      <c r="K95"/>
      <c r="Q95"/>
      <c r="R95"/>
      <c r="S95"/>
      <c r="T95"/>
    </row>
    <row r="96" spans="2:20" ht="14.25">
      <c r="B96"/>
      <c r="K96"/>
      <c r="Q96"/>
      <c r="R96"/>
      <c r="S96"/>
      <c r="T96"/>
    </row>
    <row r="97" spans="2:20" ht="14.25">
      <c r="B97"/>
      <c r="K97"/>
      <c r="Q97"/>
      <c r="R97"/>
      <c r="S97"/>
      <c r="T97"/>
    </row>
    <row r="98" spans="2:20" ht="14.25">
      <c r="B98"/>
      <c r="K98"/>
      <c r="Q98"/>
      <c r="R98"/>
      <c r="S98"/>
      <c r="T98"/>
    </row>
    <row r="99" spans="2:20" ht="14.25">
      <c r="B99"/>
      <c r="K99"/>
      <c r="Q99"/>
      <c r="R99"/>
      <c r="S99"/>
      <c r="T99"/>
    </row>
    <row r="100" spans="2:20" ht="14.25">
      <c r="B100"/>
      <c r="K100"/>
      <c r="Q100"/>
      <c r="R100"/>
      <c r="S100"/>
      <c r="T100"/>
    </row>
    <row r="101" spans="2:20" ht="14.25">
      <c r="B101"/>
      <c r="K101"/>
      <c r="Q101"/>
      <c r="R101"/>
      <c r="S101"/>
      <c r="T101"/>
    </row>
    <row r="102" spans="2:20" ht="14.25">
      <c r="B102"/>
      <c r="K102"/>
      <c r="Q102"/>
      <c r="R102"/>
      <c r="S102"/>
      <c r="T102"/>
    </row>
    <row r="103" spans="2:20" ht="14.25">
      <c r="B103"/>
      <c r="K103"/>
      <c r="Q103"/>
      <c r="R103"/>
      <c r="S103"/>
      <c r="T103"/>
    </row>
    <row r="104" spans="2:20" ht="14.25">
      <c r="B104"/>
      <c r="K104"/>
      <c r="Q104"/>
      <c r="R104"/>
      <c r="S104"/>
      <c r="T104"/>
    </row>
    <row r="105" spans="2:20" ht="14.25">
      <c r="B105"/>
      <c r="K105"/>
      <c r="Q105"/>
      <c r="R105"/>
      <c r="S105"/>
      <c r="T105"/>
    </row>
    <row r="106" spans="2:20" ht="14.25">
      <c r="B106"/>
      <c r="K106"/>
      <c r="Q106"/>
      <c r="R106"/>
      <c r="S106"/>
      <c r="T106"/>
    </row>
    <row r="107" spans="2:20" ht="14.25">
      <c r="B107"/>
      <c r="K107"/>
      <c r="Q107"/>
      <c r="R107"/>
      <c r="S107"/>
      <c r="T107"/>
    </row>
    <row r="108" spans="2:20" ht="14.25">
      <c r="B108"/>
      <c r="K108"/>
      <c r="Q108"/>
      <c r="R108"/>
      <c r="S108"/>
      <c r="T108"/>
    </row>
    <row r="109" spans="2:20" ht="14.25">
      <c r="B109"/>
      <c r="K109"/>
      <c r="Q109"/>
      <c r="R109"/>
      <c r="S109"/>
      <c r="T109"/>
    </row>
    <row r="110" spans="2:20" ht="14.25">
      <c r="B110"/>
      <c r="K110"/>
      <c r="Q110"/>
      <c r="R110"/>
      <c r="S110"/>
      <c r="T110"/>
    </row>
    <row r="111" spans="2:20" ht="14.25">
      <c r="B111"/>
      <c r="K111"/>
      <c r="Q111"/>
      <c r="R111"/>
      <c r="S111"/>
      <c r="T111"/>
    </row>
    <row r="112" spans="2:20" ht="14.25">
      <c r="B112"/>
      <c r="K112"/>
      <c r="Q112"/>
      <c r="R112"/>
      <c r="S112"/>
      <c r="T112"/>
    </row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spans="2:20" ht="14.25">
      <c r="B129"/>
      <c r="K129"/>
      <c r="Q129"/>
      <c r="R129"/>
      <c r="S129"/>
      <c r="T129"/>
    </row>
    <row r="130" spans="2:20" ht="14.25">
      <c r="B130"/>
      <c r="K130"/>
      <c r="Q130"/>
      <c r="R130"/>
      <c r="S130"/>
      <c r="T130"/>
    </row>
    <row r="131" spans="2:20" ht="14.25">
      <c r="B131"/>
      <c r="K131"/>
      <c r="Q131"/>
      <c r="R131"/>
      <c r="S131"/>
      <c r="T131"/>
    </row>
    <row r="132" spans="2:20" ht="14.25">
      <c r="B132"/>
      <c r="K132"/>
      <c r="Q132"/>
      <c r="R132"/>
      <c r="S132"/>
      <c r="T132"/>
    </row>
    <row r="133" spans="2:20" ht="14.25">
      <c r="B133"/>
      <c r="K133"/>
      <c r="Q133"/>
      <c r="R133"/>
      <c r="S133"/>
      <c r="T133"/>
    </row>
    <row r="134" spans="2:20" ht="14.25">
      <c r="B134"/>
      <c r="K134"/>
      <c r="Q134"/>
      <c r="R134"/>
      <c r="S134"/>
      <c r="T134"/>
    </row>
    <row r="135" spans="2:20" ht="14.25">
      <c r="B135"/>
      <c r="K135"/>
      <c r="Q135"/>
      <c r="R135"/>
      <c r="S135"/>
      <c r="T135"/>
    </row>
    <row r="136" spans="2:20" ht="14.25">
      <c r="B136"/>
      <c r="K136"/>
      <c r="Q136"/>
      <c r="R136"/>
      <c r="S136"/>
      <c r="T136"/>
    </row>
    <row r="137" spans="2:20" ht="14.25">
      <c r="B137"/>
      <c r="K137"/>
      <c r="Q137"/>
      <c r="R137"/>
      <c r="S137"/>
      <c r="T137"/>
    </row>
    <row r="138" spans="2:20" ht="14.25">
      <c r="B138"/>
      <c r="K138"/>
      <c r="Q138"/>
      <c r="R138"/>
      <c r="S138"/>
      <c r="T138"/>
    </row>
    <row r="139" spans="2:20" ht="14.25">
      <c r="B139"/>
      <c r="K139"/>
      <c r="Q139"/>
      <c r="R139"/>
      <c r="S139"/>
      <c r="T139"/>
    </row>
    <row r="140" spans="2:20" ht="14.25">
      <c r="B140"/>
      <c r="K140"/>
      <c r="Q140"/>
      <c r="R140"/>
      <c r="S140"/>
      <c r="T140"/>
    </row>
    <row r="141" spans="2:20" ht="14.25">
      <c r="B141"/>
      <c r="K141"/>
      <c r="Q141"/>
      <c r="R141"/>
      <c r="S141"/>
      <c r="T141"/>
    </row>
    <row r="142" spans="2:20" ht="14.25">
      <c r="B142"/>
      <c r="K142"/>
      <c r="Q142"/>
      <c r="R142"/>
      <c r="S142"/>
      <c r="T142"/>
    </row>
    <row r="143" spans="2:20" ht="14.25">
      <c r="B143"/>
      <c r="K143"/>
      <c r="Q143"/>
      <c r="R143"/>
      <c r="S143"/>
      <c r="T143"/>
    </row>
    <row r="144" spans="2:20" ht="14.25">
      <c r="B144"/>
      <c r="K144"/>
      <c r="Q144"/>
      <c r="R144"/>
      <c r="S144"/>
      <c r="T144"/>
    </row>
    <row r="145" spans="2:20" ht="14.25">
      <c r="B145"/>
      <c r="K145"/>
      <c r="Q145"/>
      <c r="R145"/>
      <c r="S145"/>
      <c r="T145"/>
    </row>
    <row r="146" spans="2:20" ht="14.25">
      <c r="B146"/>
      <c r="K146"/>
      <c r="Q146"/>
      <c r="R146"/>
      <c r="S146"/>
      <c r="T146"/>
    </row>
    <row r="147" spans="2:20" ht="14.25">
      <c r="B147"/>
      <c r="K147"/>
      <c r="Q147"/>
      <c r="R147"/>
      <c r="S147"/>
      <c r="T147"/>
    </row>
    <row r="148" spans="2:20" ht="14.25">
      <c r="B148"/>
      <c r="K148"/>
      <c r="Q148"/>
      <c r="R148"/>
      <c r="S148"/>
      <c r="T148"/>
    </row>
    <row r="149" spans="2:20" ht="14.25">
      <c r="B149"/>
      <c r="K149"/>
      <c r="Q149"/>
      <c r="R149"/>
      <c r="S149"/>
      <c r="T149"/>
    </row>
    <row r="150" spans="2:20" ht="14.25">
      <c r="B150"/>
      <c r="K150"/>
      <c r="Q150"/>
      <c r="R150"/>
      <c r="S150"/>
      <c r="T150"/>
    </row>
    <row r="151" spans="2:20" ht="14.25">
      <c r="B151"/>
      <c r="K151"/>
      <c r="Q151"/>
      <c r="R151"/>
      <c r="S151"/>
      <c r="T151"/>
    </row>
    <row r="152" spans="2:20" ht="14.25">
      <c r="B152"/>
      <c r="K152"/>
      <c r="Q152"/>
      <c r="R152"/>
      <c r="S152"/>
      <c r="T152"/>
    </row>
    <row r="153" spans="2:20" ht="14.25">
      <c r="B153"/>
      <c r="K153"/>
      <c r="Q153"/>
      <c r="R153"/>
      <c r="S153"/>
      <c r="T153"/>
    </row>
    <row r="154" spans="2:20" ht="14.25">
      <c r="B154"/>
      <c r="K154"/>
      <c r="Q154"/>
      <c r="R154"/>
      <c r="S154"/>
      <c r="T154"/>
    </row>
    <row r="155" spans="2:20" ht="14.25">
      <c r="B155"/>
      <c r="K155"/>
      <c r="Q155"/>
      <c r="R155"/>
      <c r="S155"/>
      <c r="T155"/>
    </row>
    <row r="156" spans="2:20" ht="14.25">
      <c r="B156"/>
      <c r="K156"/>
      <c r="Q156"/>
      <c r="R156"/>
      <c r="S156"/>
      <c r="T156"/>
    </row>
    <row r="157" spans="2:20" ht="14.25">
      <c r="B157"/>
      <c r="K157"/>
      <c r="Q157"/>
      <c r="R157"/>
      <c r="S157"/>
      <c r="T157"/>
    </row>
    <row r="158" spans="2:20" ht="14.25">
      <c r="B158"/>
      <c r="K158"/>
      <c r="Q158"/>
      <c r="R158"/>
      <c r="S158"/>
      <c r="T158"/>
    </row>
    <row r="159" spans="2:20" ht="14.25">
      <c r="B159"/>
      <c r="K159"/>
      <c r="Q159"/>
      <c r="R159"/>
      <c r="S159"/>
      <c r="T159"/>
    </row>
    <row r="160" spans="2:20" ht="14.25">
      <c r="B160"/>
      <c r="K160"/>
      <c r="Q160"/>
      <c r="R160"/>
      <c r="S160"/>
      <c r="T160"/>
    </row>
    <row r="161" spans="2:20" ht="14.25">
      <c r="B161"/>
      <c r="K161"/>
      <c r="Q161"/>
      <c r="R161"/>
      <c r="S161"/>
      <c r="T161"/>
    </row>
    <row r="162" spans="2:20" ht="14.25">
      <c r="B162"/>
      <c r="K162"/>
      <c r="Q162"/>
      <c r="R162"/>
      <c r="S162"/>
      <c r="T162"/>
    </row>
    <row r="163" spans="2:20" ht="14.25">
      <c r="B163"/>
      <c r="K163"/>
      <c r="Q163"/>
      <c r="R163"/>
      <c r="S163"/>
      <c r="T163"/>
    </row>
    <row r="164" spans="2:20" ht="14.25">
      <c r="B164"/>
      <c r="K164"/>
      <c r="Q164"/>
      <c r="R164"/>
      <c r="S164"/>
      <c r="T164"/>
    </row>
    <row r="165" spans="2:20" ht="14.25">
      <c r="B165"/>
      <c r="K165"/>
      <c r="Q165"/>
      <c r="R165"/>
      <c r="S165"/>
      <c r="T165"/>
    </row>
    <row r="166" spans="2:20" ht="14.25">
      <c r="B166"/>
      <c r="K166"/>
      <c r="Q166"/>
      <c r="R166"/>
      <c r="S166"/>
      <c r="T166"/>
    </row>
    <row r="167" spans="2:20" ht="14.25">
      <c r="B167"/>
      <c r="K167"/>
      <c r="Q167"/>
      <c r="R167"/>
      <c r="S167"/>
      <c r="T167"/>
    </row>
    <row r="168" spans="2:20" ht="14.25">
      <c r="B168"/>
      <c r="K168"/>
      <c r="Q168"/>
      <c r="R168"/>
      <c r="S168"/>
      <c r="T168"/>
    </row>
    <row r="169" spans="2:20" ht="14.25">
      <c r="B169"/>
      <c r="K169"/>
      <c r="Q169"/>
      <c r="R169"/>
      <c r="S169"/>
      <c r="T169"/>
    </row>
    <row r="170" spans="2:20" ht="14.25">
      <c r="B170"/>
      <c r="K170"/>
      <c r="Q170"/>
      <c r="R170"/>
      <c r="S170"/>
      <c r="T170"/>
    </row>
    <row r="171" spans="2:20" ht="14.25">
      <c r="B171"/>
      <c r="K171"/>
      <c r="Q171"/>
      <c r="R171"/>
      <c r="S171"/>
      <c r="T171"/>
    </row>
    <row r="172" spans="2:20" ht="14.25">
      <c r="B172"/>
      <c r="K172"/>
      <c r="Q172"/>
      <c r="R172"/>
      <c r="S172"/>
      <c r="T172"/>
    </row>
    <row r="173" spans="2:20" ht="14.25">
      <c r="B173"/>
      <c r="K173"/>
      <c r="Q173"/>
      <c r="R173"/>
      <c r="S173"/>
      <c r="T173"/>
    </row>
    <row r="174" spans="2:20" ht="14.25">
      <c r="B174"/>
      <c r="K174"/>
      <c r="Q174"/>
      <c r="R174"/>
      <c r="S174"/>
      <c r="T174"/>
    </row>
    <row r="175" spans="2:20" ht="14.25">
      <c r="B175"/>
      <c r="K175"/>
      <c r="Q175"/>
      <c r="R175"/>
      <c r="S175"/>
      <c r="T175"/>
    </row>
    <row r="176" spans="2:20" ht="14.25">
      <c r="B176"/>
      <c r="K176"/>
      <c r="Q176"/>
      <c r="R176"/>
      <c r="S176"/>
      <c r="T176"/>
    </row>
    <row r="177" spans="2:20" ht="14.25">
      <c r="B177"/>
      <c r="K177"/>
      <c r="Q177"/>
      <c r="R177"/>
      <c r="S177"/>
      <c r="T177"/>
    </row>
    <row r="178" spans="2:20" ht="14.25">
      <c r="B178"/>
      <c r="K178"/>
      <c r="Q178"/>
      <c r="R178"/>
      <c r="S178"/>
      <c r="T178"/>
    </row>
    <row r="179" spans="2:20" ht="14.25">
      <c r="B179"/>
      <c r="K179"/>
      <c r="Q179"/>
      <c r="R179"/>
      <c r="S179"/>
      <c r="T179"/>
    </row>
    <row r="180" spans="2:20" ht="14.25">
      <c r="B180"/>
      <c r="K180"/>
      <c r="Q180"/>
      <c r="R180"/>
      <c r="S180"/>
      <c r="T180"/>
    </row>
    <row r="181" spans="2:20" ht="14.25">
      <c r="B181"/>
      <c r="K181"/>
      <c r="Q181"/>
      <c r="R181"/>
      <c r="S181"/>
      <c r="T181"/>
    </row>
    <row r="182" spans="2:20" ht="14.25">
      <c r="B182"/>
      <c r="K182"/>
      <c r="Q182"/>
      <c r="R182"/>
      <c r="S182"/>
      <c r="T182"/>
    </row>
    <row r="183" spans="2:20" ht="14.25">
      <c r="B183"/>
      <c r="K183"/>
      <c r="Q183"/>
      <c r="R183"/>
      <c r="S183"/>
      <c r="T183"/>
    </row>
    <row r="184" spans="2:20" ht="14.25">
      <c r="B184"/>
      <c r="K184"/>
      <c r="Q184"/>
      <c r="R184"/>
      <c r="S184"/>
      <c r="T184"/>
    </row>
    <row r="185" spans="2:20" ht="14.25">
      <c r="B185"/>
      <c r="K185"/>
      <c r="Q185"/>
      <c r="R185"/>
      <c r="S185"/>
      <c r="T185"/>
    </row>
    <row r="186" spans="2:20" ht="14.25">
      <c r="B186"/>
      <c r="K186"/>
      <c r="Q186"/>
      <c r="R186"/>
      <c r="S186"/>
      <c r="T186"/>
    </row>
    <row r="187" spans="2:20" ht="14.25">
      <c r="B187"/>
      <c r="K187"/>
      <c r="Q187"/>
      <c r="R187"/>
      <c r="S187"/>
      <c r="T187"/>
    </row>
    <row r="188" spans="2:20" ht="14.25">
      <c r="B188"/>
      <c r="K188"/>
      <c r="Q188"/>
      <c r="R188"/>
      <c r="S188"/>
      <c r="T188"/>
    </row>
    <row r="189" spans="2:20" ht="14.2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4.25">
      <c r="B191"/>
      <c r="K191"/>
      <c r="Q191"/>
      <c r="R191"/>
      <c r="S191"/>
      <c r="T191"/>
    </row>
    <row r="192" spans="2:20" ht="14.25">
      <c r="B192"/>
      <c r="K192"/>
      <c r="Q192"/>
      <c r="R192"/>
      <c r="S192"/>
      <c r="T192"/>
    </row>
    <row r="193" spans="2:20" ht="14.25">
      <c r="B193"/>
      <c r="K193"/>
      <c r="Q193"/>
      <c r="R193"/>
      <c r="S193"/>
      <c r="T193"/>
    </row>
    <row r="194" spans="2:20" ht="14.25">
      <c r="B194"/>
      <c r="K194"/>
      <c r="Q194"/>
      <c r="R194"/>
      <c r="S194"/>
      <c r="T194"/>
    </row>
    <row r="195" spans="2:20" ht="14.25">
      <c r="B195"/>
      <c r="K195"/>
      <c r="Q195"/>
      <c r="R195"/>
      <c r="S195"/>
      <c r="T195"/>
    </row>
    <row r="196" spans="2:20" ht="14.25">
      <c r="B196"/>
      <c r="K196"/>
      <c r="Q196"/>
      <c r="R196"/>
      <c r="S196"/>
      <c r="T196"/>
    </row>
    <row r="197" spans="2:20" ht="14.25">
      <c r="B197"/>
      <c r="K197"/>
      <c r="Q197"/>
      <c r="R197"/>
      <c r="S197"/>
      <c r="T197"/>
    </row>
    <row r="198" spans="2:20" ht="14.25">
      <c r="B198"/>
      <c r="K198"/>
      <c r="Q198"/>
      <c r="R198"/>
      <c r="S198"/>
      <c r="T198"/>
    </row>
    <row r="199" spans="2:20" ht="14.25">
      <c r="B199"/>
      <c r="K199"/>
      <c r="Q199"/>
      <c r="R199"/>
      <c r="S199"/>
      <c r="T199"/>
    </row>
    <row r="200" spans="2:20" ht="14.25">
      <c r="B200"/>
      <c r="K200"/>
      <c r="Q200"/>
      <c r="R200"/>
      <c r="S200"/>
      <c r="T200"/>
    </row>
    <row r="201" spans="2:20" ht="14.25">
      <c r="B201"/>
      <c r="K201"/>
      <c r="Q201"/>
      <c r="R201"/>
      <c r="S201"/>
      <c r="T201"/>
    </row>
    <row r="202" spans="2:20" ht="14.25">
      <c r="B202"/>
      <c r="K202"/>
      <c r="Q202"/>
      <c r="R202"/>
      <c r="S202"/>
      <c r="T202"/>
    </row>
    <row r="203" spans="2:20" ht="14.25">
      <c r="B203"/>
      <c r="K203"/>
      <c r="Q203"/>
      <c r="R203"/>
      <c r="S203"/>
      <c r="T203"/>
    </row>
    <row r="204" spans="2:20" ht="14.25">
      <c r="B204"/>
      <c r="K204"/>
      <c r="Q204"/>
      <c r="R204"/>
      <c r="S204"/>
      <c r="T204"/>
    </row>
    <row r="205" spans="2:20" ht="14.25">
      <c r="B205"/>
      <c r="K205"/>
      <c r="Q205"/>
      <c r="R205"/>
      <c r="S205"/>
      <c r="T205"/>
    </row>
    <row r="206" spans="2:20" ht="14.25">
      <c r="B206"/>
      <c r="K206"/>
      <c r="Q206"/>
      <c r="R206"/>
      <c r="S206"/>
      <c r="T206"/>
    </row>
    <row r="207" spans="2:20" ht="14.25">
      <c r="B207"/>
      <c r="K207"/>
      <c r="Q207"/>
      <c r="R207"/>
      <c r="S207"/>
      <c r="T207"/>
    </row>
    <row r="208" spans="2:20" ht="14.25">
      <c r="B208"/>
      <c r="K208"/>
      <c r="Q208"/>
      <c r="R208"/>
      <c r="S208"/>
      <c r="T208"/>
    </row>
    <row r="209" spans="2:20" ht="14.25">
      <c r="B209"/>
      <c r="K209"/>
      <c r="Q209"/>
      <c r="R209"/>
      <c r="S209"/>
      <c r="T209"/>
    </row>
    <row r="210" spans="2:20" ht="14.25">
      <c r="B210"/>
      <c r="K210"/>
      <c r="Q210"/>
      <c r="R210"/>
      <c r="S210"/>
      <c r="T210"/>
    </row>
    <row r="211" spans="2:20" ht="14.25">
      <c r="B211"/>
      <c r="K211"/>
      <c r="Q211"/>
      <c r="R211"/>
      <c r="S211"/>
      <c r="T211"/>
    </row>
    <row r="212" spans="2:20" ht="14.25">
      <c r="B212"/>
      <c r="K212"/>
      <c r="Q212"/>
      <c r="R212"/>
      <c r="S212"/>
      <c r="T212"/>
    </row>
    <row r="213" spans="2:20" ht="14.25">
      <c r="B213"/>
      <c r="K213"/>
      <c r="Q213"/>
      <c r="R213"/>
      <c r="S213"/>
      <c r="T213"/>
    </row>
    <row r="214" spans="2:20" ht="14.25">
      <c r="B214"/>
      <c r="K214"/>
      <c r="Q214"/>
      <c r="R214"/>
      <c r="S214"/>
      <c r="T214"/>
    </row>
    <row r="215" spans="2:20" ht="14.25">
      <c r="B215"/>
      <c r="K215"/>
      <c r="Q215"/>
      <c r="R215"/>
      <c r="S215"/>
      <c r="T215"/>
    </row>
    <row r="216" spans="2:20" ht="14.25">
      <c r="B216"/>
      <c r="K216"/>
      <c r="Q216"/>
      <c r="R216"/>
      <c r="S216"/>
      <c r="T216"/>
    </row>
    <row r="217" spans="2:20" ht="14.25">
      <c r="B217"/>
      <c r="K217"/>
      <c r="Q217"/>
      <c r="R217"/>
      <c r="S217"/>
      <c r="T217"/>
    </row>
    <row r="218" spans="2:20" ht="14.25">
      <c r="B218"/>
      <c r="K218"/>
      <c r="Q218"/>
      <c r="R218"/>
      <c r="S218"/>
      <c r="T218"/>
    </row>
    <row r="219" spans="2:20" ht="14.25">
      <c r="B219"/>
      <c r="K219"/>
      <c r="Q219"/>
      <c r="R219"/>
      <c r="S219"/>
      <c r="T219"/>
    </row>
    <row r="220" spans="2:20" ht="14.25">
      <c r="B220"/>
      <c r="K220"/>
      <c r="Q220"/>
      <c r="R220"/>
      <c r="S220"/>
      <c r="T220"/>
    </row>
    <row r="221" spans="2:20" ht="14.25">
      <c r="B221"/>
      <c r="K221"/>
      <c r="Q221"/>
      <c r="R221"/>
      <c r="S221"/>
      <c r="T221"/>
    </row>
    <row r="222" spans="2:20" ht="14.25">
      <c r="B222"/>
      <c r="K222"/>
      <c r="Q222"/>
      <c r="R222"/>
      <c r="S222"/>
      <c r="T222"/>
    </row>
    <row r="223" spans="2:20" ht="14.25">
      <c r="B223"/>
      <c r="K223"/>
      <c r="Q223"/>
      <c r="R223"/>
      <c r="S223"/>
      <c r="T223"/>
    </row>
    <row r="224" spans="2:20" ht="14.25">
      <c r="B224"/>
      <c r="K224"/>
      <c r="Q224"/>
      <c r="R224"/>
      <c r="S224"/>
      <c r="T224"/>
    </row>
    <row r="225" spans="2:20" ht="14.25">
      <c r="B225"/>
      <c r="K225"/>
      <c r="Q225"/>
      <c r="R225"/>
      <c r="S225"/>
      <c r="T225"/>
    </row>
    <row r="226" spans="2:20" ht="14.25">
      <c r="B226"/>
      <c r="K226"/>
      <c r="Q226"/>
      <c r="R226"/>
      <c r="S226"/>
      <c r="T226"/>
    </row>
    <row r="227" spans="2:20" ht="14.25">
      <c r="B227"/>
      <c r="K227"/>
      <c r="Q227"/>
      <c r="R227"/>
      <c r="S227"/>
      <c r="T227"/>
    </row>
    <row r="228" spans="2:20" ht="14.25">
      <c r="B228"/>
      <c r="K228"/>
      <c r="Q228"/>
      <c r="R228"/>
      <c r="S228"/>
      <c r="T228"/>
    </row>
    <row r="229" spans="2:20" ht="14.25">
      <c r="B229"/>
      <c r="K229"/>
      <c r="Q229"/>
      <c r="R229"/>
      <c r="S229"/>
      <c r="T229"/>
    </row>
    <row r="230" spans="2:20" ht="14.25">
      <c r="B230"/>
      <c r="K230"/>
      <c r="Q230"/>
      <c r="R230"/>
      <c r="S230"/>
      <c r="T230"/>
    </row>
    <row r="231" spans="2:20" ht="14.25">
      <c r="B231"/>
      <c r="K231"/>
      <c r="Q231"/>
      <c r="R231"/>
      <c r="S231"/>
      <c r="T231"/>
    </row>
    <row r="232" spans="2:20" ht="14.25">
      <c r="B232"/>
      <c r="K232"/>
      <c r="Q232"/>
      <c r="R232"/>
      <c r="S232"/>
      <c r="T232"/>
    </row>
    <row r="233" spans="2:20" ht="14.25">
      <c r="B233"/>
      <c r="K233"/>
      <c r="Q233"/>
      <c r="R233"/>
      <c r="S233"/>
      <c r="T233"/>
    </row>
    <row r="234" spans="2:20" ht="14.25">
      <c r="B234"/>
      <c r="K234"/>
      <c r="Q234"/>
      <c r="R234"/>
      <c r="S234"/>
      <c r="T234"/>
    </row>
    <row r="235" spans="2:20" ht="14.25">
      <c r="B235"/>
      <c r="K235"/>
      <c r="Q235"/>
      <c r="R235"/>
      <c r="S235"/>
      <c r="T235"/>
    </row>
    <row r="236" spans="2:20" ht="14.25">
      <c r="B236"/>
      <c r="K236"/>
      <c r="Q236"/>
      <c r="R236"/>
      <c r="S236"/>
      <c r="T236"/>
    </row>
    <row r="237" spans="2:20" ht="14.25">
      <c r="B237"/>
      <c r="K237"/>
      <c r="Q237"/>
      <c r="R237"/>
      <c r="S237"/>
      <c r="T237"/>
    </row>
    <row r="238" spans="2:20" ht="14.25">
      <c r="B238"/>
      <c r="K238"/>
      <c r="Q238"/>
      <c r="R238"/>
      <c r="S238"/>
      <c r="T238"/>
    </row>
    <row r="239" spans="2:20" ht="14.25">
      <c r="B239"/>
      <c r="K239"/>
      <c r="Q239"/>
      <c r="R239"/>
      <c r="S239"/>
      <c r="T239"/>
    </row>
    <row r="240" spans="2:20" ht="14.25">
      <c r="B240"/>
      <c r="K240"/>
      <c r="Q240"/>
      <c r="R240"/>
      <c r="S240"/>
      <c r="T240"/>
    </row>
    <row r="241" spans="2:20" ht="14.25">
      <c r="B241"/>
      <c r="K241"/>
      <c r="Q241"/>
      <c r="R241"/>
      <c r="S241"/>
      <c r="T241"/>
    </row>
    <row r="242" spans="2:20" ht="14.25">
      <c r="B242"/>
      <c r="K242"/>
      <c r="Q242"/>
      <c r="R242"/>
      <c r="S242"/>
      <c r="T242"/>
    </row>
    <row r="243" spans="2:20" ht="14.25">
      <c r="B243"/>
      <c r="K243"/>
      <c r="Q243"/>
      <c r="R243"/>
      <c r="S243"/>
      <c r="T243"/>
    </row>
    <row r="244" spans="2:20" ht="14.25">
      <c r="B244"/>
      <c r="K244"/>
      <c r="Q244"/>
      <c r="R244"/>
      <c r="S244"/>
      <c r="T244"/>
    </row>
    <row r="245" spans="2:20" ht="14.25">
      <c r="B245"/>
      <c r="K245"/>
      <c r="Q245"/>
      <c r="R245"/>
      <c r="S245"/>
      <c r="T245"/>
    </row>
    <row r="246" spans="2:20" ht="14.25">
      <c r="B246"/>
      <c r="K246"/>
      <c r="Q246"/>
      <c r="R246"/>
      <c r="S246"/>
      <c r="T246"/>
    </row>
    <row r="247" spans="2:20" ht="14.25">
      <c r="B247"/>
      <c r="K247"/>
      <c r="Q247"/>
      <c r="R247"/>
      <c r="S247"/>
      <c r="T247"/>
    </row>
    <row r="248" spans="2:20" ht="14.25">
      <c r="B248"/>
      <c r="K248"/>
      <c r="Q248"/>
      <c r="R248"/>
      <c r="S248"/>
      <c r="T248"/>
    </row>
    <row r="249" spans="2:20" ht="14.25">
      <c r="B249"/>
      <c r="K249"/>
      <c r="Q249"/>
      <c r="R249"/>
      <c r="S249"/>
      <c r="T249"/>
    </row>
    <row r="250" spans="2:20" ht="14.25">
      <c r="B250"/>
      <c r="K250"/>
      <c r="Q250"/>
      <c r="R250"/>
      <c r="S250"/>
      <c r="T250"/>
    </row>
    <row r="251" spans="2:20" ht="14.25">
      <c r="B251"/>
      <c r="K251"/>
      <c r="Q251"/>
      <c r="R251"/>
      <c r="S251"/>
      <c r="T251"/>
    </row>
    <row r="252" spans="2:20" ht="14.25">
      <c r="B252"/>
      <c r="K252"/>
      <c r="Q252"/>
      <c r="R252"/>
      <c r="S252"/>
      <c r="T252"/>
    </row>
    <row r="253" spans="2:20" ht="14.25">
      <c r="B253"/>
      <c r="K253"/>
      <c r="Q253"/>
      <c r="R253"/>
      <c r="S253"/>
      <c r="T253"/>
    </row>
    <row r="254" spans="2:20" ht="14.25">
      <c r="B254"/>
      <c r="K254"/>
      <c r="Q254"/>
      <c r="R254"/>
      <c r="S254"/>
      <c r="T254"/>
    </row>
    <row r="255" spans="2:20" ht="14.25">
      <c r="B255"/>
      <c r="K255"/>
      <c r="Q255"/>
      <c r="R255"/>
      <c r="S255"/>
      <c r="T255"/>
    </row>
    <row r="256" spans="2:20" ht="14.25">
      <c r="B256"/>
      <c r="K256"/>
      <c r="Q256"/>
      <c r="R256"/>
      <c r="S256"/>
      <c r="T256"/>
    </row>
    <row r="257" spans="2:20" ht="14.25">
      <c r="B257"/>
      <c r="K257"/>
      <c r="Q257"/>
      <c r="R257"/>
      <c r="S257"/>
      <c r="T257"/>
    </row>
    <row r="258" spans="2:20" ht="14.25">
      <c r="B258"/>
      <c r="K258"/>
      <c r="Q258"/>
      <c r="R258"/>
      <c r="S258"/>
      <c r="T258"/>
    </row>
    <row r="259" spans="2:20" ht="14.25">
      <c r="B259"/>
      <c r="K259"/>
      <c r="Q259"/>
      <c r="R259"/>
      <c r="S259"/>
      <c r="T259"/>
    </row>
    <row r="260" spans="2:20" ht="14.25">
      <c r="B260"/>
      <c r="K260"/>
      <c r="Q260"/>
      <c r="R260"/>
      <c r="S260"/>
      <c r="T260"/>
    </row>
    <row r="261" spans="2:20" ht="14.25">
      <c r="B261"/>
      <c r="K261"/>
      <c r="Q261"/>
      <c r="R261"/>
      <c r="S261"/>
      <c r="T261"/>
    </row>
    <row r="262" spans="2:20" ht="14.25">
      <c r="B262"/>
      <c r="K262"/>
      <c r="Q262"/>
      <c r="R262"/>
      <c r="S262"/>
      <c r="T262"/>
    </row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IE&amp;CELEKTRIČNI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6" t="s">
        <v>57</v>
      </c>
      <c r="B1" s="66"/>
      <c r="C1" s="66"/>
      <c r="D1" s="66"/>
      <c r="E1" s="66"/>
      <c r="F1" s="66"/>
      <c r="G1" s="66"/>
      <c r="H1" s="66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11"/>
    </row>
    <row r="4" spans="1:12" ht="14.25">
      <c r="A4" s="69" t="s">
        <v>0</v>
      </c>
      <c r="B4" s="69"/>
      <c r="C4" s="67" t="s">
        <v>53</v>
      </c>
      <c r="D4" s="67"/>
      <c r="E4" s="67"/>
      <c r="F4" s="21" t="s">
        <v>36</v>
      </c>
      <c r="G4" s="65" t="s">
        <v>52</v>
      </c>
      <c r="H4" s="65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70" t="s">
        <v>56</v>
      </c>
      <c r="H5" s="70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5"/>
      <c r="H6" s="65"/>
      <c r="I6" s="20"/>
      <c r="J6" s="8"/>
      <c r="K6" s="8"/>
      <c r="L6" s="11"/>
    </row>
    <row r="7" spans="1:12" ht="14.25" customHeight="1" thickBot="1">
      <c r="A7" s="61" t="s">
        <v>43</v>
      </c>
      <c r="B7" s="61"/>
      <c r="C7" s="61"/>
      <c r="D7" s="61"/>
      <c r="E7" s="64" t="s">
        <v>44</v>
      </c>
      <c r="F7" s="64"/>
      <c r="G7" s="64"/>
      <c r="H7" s="64"/>
      <c r="I7" s="10"/>
      <c r="J7" s="8"/>
      <c r="K7" s="8"/>
      <c r="L7" s="11"/>
    </row>
    <row r="8" spans="1:12" ht="4.5" customHeight="1">
      <c r="A8" s="62" t="s">
        <v>1</v>
      </c>
      <c r="B8" s="57" t="s">
        <v>2</v>
      </c>
      <c r="C8" s="57" t="s">
        <v>3</v>
      </c>
      <c r="D8" s="57" t="s">
        <v>4</v>
      </c>
      <c r="E8" s="57"/>
      <c r="F8" s="57" t="s">
        <v>5</v>
      </c>
      <c r="G8" s="57" t="s">
        <v>6</v>
      </c>
      <c r="H8" s="58"/>
      <c r="I8" s="8"/>
      <c r="J8" s="8"/>
      <c r="K8" s="8"/>
      <c r="L8" s="11"/>
    </row>
    <row r="9" spans="1:12" ht="14.25">
      <c r="A9" s="63"/>
      <c r="B9" s="59"/>
      <c r="C9" s="59"/>
      <c r="D9" s="59"/>
      <c r="E9" s="59"/>
      <c r="F9" s="59"/>
      <c r="G9" s="59"/>
      <c r="H9" s="60"/>
      <c r="I9" s="8"/>
      <c r="J9" s="8"/>
      <c r="K9" s="8"/>
      <c r="L9" s="11"/>
    </row>
    <row r="10" spans="1:12" ht="30">
      <c r="A10" s="63"/>
      <c r="B10" s="59"/>
      <c r="C10" s="59"/>
      <c r="D10" s="19" t="s">
        <v>7</v>
      </c>
      <c r="E10" s="19" t="s">
        <v>8</v>
      </c>
      <c r="F10" s="59"/>
      <c r="G10" s="59"/>
      <c r="H10" s="60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22/2018</v>
      </c>
      <c r="C11" s="1" t="str">
        <f>'UNOS BODOVA'!D3&amp;" "&amp;'UNOS BODOVA'!E3</f>
        <v>Luka Šaranović</v>
      </c>
      <c r="D11" s="4">
        <f>'UNOS BODOVA'!F3+'UNOS BODOVA'!I3+'UNOS BODOVA'!J3+'UNOS BODOVA'!Q3+'UNOS BODOVA'!G3+'UNOS BODOVA'!H3</f>
        <v>0</v>
      </c>
      <c r="E11" s="4">
        <f>'UNOS BODOVA'!R3</f>
        <v>30</v>
      </c>
      <c r="F11" s="4">
        <f>'UNOS BODOVA'!S3</f>
        <v>30</v>
      </c>
      <c r="G11" s="4" t="str">
        <f>'UNOS BODOVA'!T3</f>
        <v>F</v>
      </c>
      <c r="H11" s="6" t="str">
        <f>IF(F11&gt;=90,"Odlican",IF(F11&gt;=80,"Vrlo dobar",IF(F11&gt;=70,"Dobar",IF(F11&gt;=60,"Zadovoljavajuci",IF(F11&gt;=50.01,"Dovoljan","Nedovoljan")))))</f>
        <v>Nedovoljan</v>
      </c>
    </row>
    <row r="12" spans="1:8" ht="14.25">
      <c r="A12" s="5">
        <f>'UNOS BODOVA'!A4</f>
        <v>2</v>
      </c>
      <c r="B12" s="1" t="str">
        <f>'UNOS BODOVA'!B4&amp;"/"&amp;'UNOS BODOVA'!C4</f>
        <v>24/2018</v>
      </c>
      <c r="C12" s="1" t="str">
        <f>'UNOS BODOVA'!D4&amp;" "&amp;'UNOS BODOVA'!E4</f>
        <v>Saša Šuković</v>
      </c>
      <c r="D12" s="39">
        <f>'UNOS BODOVA'!F4+'UNOS BODOVA'!I4+'UNOS BODOVA'!J4+'UNOS BODOVA'!Q4+'UNOS BODOVA'!G4+'UNOS BODOVA'!H4</f>
        <v>0</v>
      </c>
      <c r="E12" s="39">
        <f>'UNOS BODOVA'!R4</f>
        <v>29</v>
      </c>
      <c r="F12" s="39">
        <f>'UNOS BODOVA'!S4</f>
        <v>29</v>
      </c>
      <c r="G12" s="39" t="str">
        <f>'UNOS BODOVA'!T4</f>
        <v>F</v>
      </c>
      <c r="H12" s="6" t="str">
        <f aca="true" t="shared" si="0" ref="H12:H20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25/2018</v>
      </c>
      <c r="C13" s="1" t="str">
        <f>'UNOS BODOVA'!D5&amp;" "&amp;'UNOS BODOVA'!E5</f>
        <v>Dimitrije Bojović</v>
      </c>
      <c r="D13" s="39">
        <f>'UNOS BODOVA'!F5+'UNOS BODOVA'!I5+'UNOS BODOVA'!J5+'UNOS BODOVA'!Q5+'UNOS BODOVA'!G5+'UNOS BODOVA'!H5</f>
        <v>0</v>
      </c>
      <c r="E13" s="39">
        <f>'UNOS BODOVA'!R5</f>
        <v>46</v>
      </c>
      <c r="F13" s="39">
        <f>'UNOS BODOVA'!S5</f>
        <v>46</v>
      </c>
      <c r="G13" s="39" t="str">
        <f>'UNOS BODOVA'!T5</f>
        <v>F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31/2018</v>
      </c>
      <c r="C14" s="1" t="str">
        <f>'UNOS BODOVA'!D6&amp;" "&amp;'UNOS BODOVA'!E6</f>
        <v>Ognjen Lukačević</v>
      </c>
      <c r="D14" s="39">
        <f>'UNOS BODOVA'!F6+'UNOS BODOVA'!I6+'UNOS BODOVA'!J6+'UNOS BODOVA'!Q6+'UNOS BODOVA'!G6+'UNOS BODOVA'!H6</f>
        <v>0</v>
      </c>
      <c r="E14" s="39">
        <f>'UNOS BODOVA'!R6</f>
        <v>48</v>
      </c>
      <c r="F14" s="39">
        <f>'UNOS BODOVA'!S6</f>
        <v>48</v>
      </c>
      <c r="G14" s="39" t="str">
        <f>'UNOS BODOVA'!T6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33/2018</v>
      </c>
      <c r="C15" s="1" t="str">
        <f>'UNOS BODOVA'!D7&amp;" "&amp;'UNOS BODOVA'!E7</f>
        <v>Katarina Kecojević</v>
      </c>
      <c r="D15" s="39">
        <f>'UNOS BODOVA'!F7+'UNOS BODOVA'!I7+'UNOS BODOVA'!J7+'UNOS BODOVA'!Q7+'UNOS BODOVA'!G7+'UNOS BODOVA'!H7</f>
        <v>0</v>
      </c>
      <c r="E15" s="39">
        <f>'UNOS BODOVA'!R7</f>
        <v>50</v>
      </c>
      <c r="F15" s="39">
        <f>'UNOS BODOVA'!S7</f>
        <v>50</v>
      </c>
      <c r="G15" s="39" t="str">
        <f>'UNOS BODOVA'!T7</f>
        <v>E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34/2018</v>
      </c>
      <c r="C16" s="1" t="str">
        <f>'UNOS BODOVA'!D8&amp;" "&amp;'UNOS BODOVA'!E8</f>
        <v>Miloš Dedović</v>
      </c>
      <c r="D16" s="39">
        <f>'UNOS BODOVA'!F8+'UNOS BODOVA'!I8+'UNOS BODOVA'!J8+'UNOS BODOVA'!Q8+'UNOS BODOVA'!G8+'UNOS BODOVA'!H8</f>
        <v>0</v>
      </c>
      <c r="E16" s="39">
        <f>'UNOS BODOVA'!R8</f>
        <v>41</v>
      </c>
      <c r="F16" s="39">
        <f>'UNOS BODOVA'!S8</f>
        <v>41</v>
      </c>
      <c r="G16" s="39" t="str">
        <f>'UNOS BODOVA'!T8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35/2018</v>
      </c>
      <c r="C17" s="1" t="str">
        <f>'UNOS BODOVA'!D9&amp;" "&amp;'UNOS BODOVA'!E9</f>
        <v>Andrija Ostojić</v>
      </c>
      <c r="D17" s="39">
        <f>'UNOS BODOVA'!F9+'UNOS BODOVA'!I9+'UNOS BODOVA'!J9+'UNOS BODOVA'!Q9+'UNOS BODOVA'!G9+'UNOS BODOVA'!H9</f>
        <v>0</v>
      </c>
      <c r="E17" s="39">
        <f>'UNOS BODOVA'!R9</f>
        <v>37</v>
      </c>
      <c r="F17" s="39">
        <f>'UNOS BODOVA'!S9</f>
        <v>37</v>
      </c>
      <c r="G17" s="39" t="str">
        <f>'UNOS BODOVA'!T9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47/2018</v>
      </c>
      <c r="C18" s="1" t="str">
        <f>'UNOS BODOVA'!D10&amp;" "&amp;'UNOS BODOVA'!E10</f>
        <v>Vasilije Sinđić</v>
      </c>
      <c r="D18" s="39">
        <f>'UNOS BODOVA'!F10+'UNOS BODOVA'!I10+'UNOS BODOVA'!J10+'UNOS BODOVA'!Q10+'UNOS BODOVA'!G10+'UNOS BODOVA'!H10</f>
        <v>0</v>
      </c>
      <c r="E18" s="39">
        <f>'UNOS BODOVA'!R10</f>
        <v>0</v>
      </c>
      <c r="F18" s="39">
        <f>'UNOS BODOVA'!S10</f>
        <v>0</v>
      </c>
      <c r="G18" s="39" t="str">
        <f>'UNOS BODOVA'!T10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52/2018</v>
      </c>
      <c r="C19" s="1" t="str">
        <f>'UNOS BODOVA'!D11&amp;" "&amp;'UNOS BODOVA'!E11</f>
        <v>Darko Brnović</v>
      </c>
      <c r="D19" s="39">
        <f>'UNOS BODOVA'!F11+'UNOS BODOVA'!I11+'UNOS BODOVA'!J11+'UNOS BODOVA'!Q11+'UNOS BODOVA'!G11+'UNOS BODOVA'!H11</f>
        <v>0</v>
      </c>
      <c r="E19" s="39">
        <f>'UNOS BODOVA'!R11</f>
        <v>18</v>
      </c>
      <c r="F19" s="39">
        <f>'UNOS BODOVA'!S11</f>
        <v>18</v>
      </c>
      <c r="G19" s="39" t="str">
        <f>'UNOS BODOVA'!T11</f>
        <v>F</v>
      </c>
      <c r="H19" s="6" t="str">
        <f t="shared" si="0"/>
        <v>Nedovoljan</v>
      </c>
    </row>
    <row r="20" spans="1:8" ht="14.25">
      <c r="A20" s="5">
        <f>'UNOS BODOVA'!A12</f>
        <v>0</v>
      </c>
      <c r="B20" s="1" t="str">
        <f>'UNOS BODOVA'!B12&amp;"/"&amp;'UNOS BODOVA'!C12</f>
        <v>/</v>
      </c>
      <c r="C20" s="1" t="str">
        <f>'UNOS BODOVA'!D12&amp;" "&amp;'UNOS BODOVA'!E12</f>
        <v> </v>
      </c>
      <c r="D20" s="39">
        <f>'UNOS BODOVA'!F12+'UNOS BODOVA'!I12+'UNOS BODOVA'!J12+'UNOS BODOVA'!Q12+'UNOS BODOVA'!G12+'UNOS BODOVA'!H12</f>
        <v>0</v>
      </c>
      <c r="E20" s="39">
        <f>'UNOS BODOVA'!R12</f>
        <v>0</v>
      </c>
      <c r="F20" s="39">
        <f>'UNOS BODOVA'!S12</f>
        <v>0</v>
      </c>
      <c r="G20" s="39">
        <f>'UNOS BODOVA'!T12</f>
        <v>0</v>
      </c>
      <c r="H20" s="6" t="str">
        <f t="shared" si="0"/>
        <v>Nedovoljan</v>
      </c>
    </row>
    <row r="26" spans="1:8" ht="14.25">
      <c r="A26" s="32" t="s">
        <v>19</v>
      </c>
      <c r="B26" s="33"/>
      <c r="C26" s="33"/>
      <c r="D26" s="33"/>
      <c r="E26" s="33"/>
      <c r="F26" s="32" t="s">
        <v>20</v>
      </c>
      <c r="G26" s="33"/>
      <c r="H26" s="33"/>
    </row>
    <row r="27" spans="1:8" ht="14.25">
      <c r="A27" s="7"/>
      <c r="B27" s="7"/>
      <c r="F27" s="7"/>
      <c r="G27" s="7"/>
      <c r="H27" s="7"/>
    </row>
  </sheetData>
  <sheetProtection/>
  <mergeCells count="15">
    <mergeCell ref="G6:H6"/>
    <mergeCell ref="G4:H4"/>
    <mergeCell ref="A1:H1"/>
    <mergeCell ref="C4:E4"/>
    <mergeCell ref="A3:I3"/>
    <mergeCell ref="A4:B4"/>
    <mergeCell ref="G5:H5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90" t="s">
        <v>9</v>
      </c>
      <c r="B3" s="90"/>
      <c r="C3" s="90"/>
      <c r="D3" s="90"/>
      <c r="E3" s="90"/>
      <c r="F3" s="90"/>
      <c r="G3" s="90"/>
      <c r="H3" s="10"/>
      <c r="I3" s="10"/>
      <c r="J3" s="10"/>
      <c r="K3" s="84" t="s">
        <v>36</v>
      </c>
      <c r="L3" s="85"/>
      <c r="M3" s="85"/>
      <c r="N3" s="85"/>
      <c r="O3" s="85"/>
      <c r="P3" s="85"/>
      <c r="Q3" s="85"/>
      <c r="R3" s="14" t="s">
        <v>34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6" t="s">
        <v>55</v>
      </c>
      <c r="M4" s="87"/>
      <c r="N4" s="87"/>
      <c r="O4" s="87"/>
      <c r="P4" s="87"/>
      <c r="Q4" s="87"/>
      <c r="R4" s="15" t="s">
        <v>35</v>
      </c>
    </row>
    <row r="5" spans="1:18" ht="14.25">
      <c r="A5" s="89" t="s">
        <v>54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92"/>
      <c r="K7" s="92"/>
      <c r="L7" s="92"/>
      <c r="M7" s="92"/>
      <c r="O7" t="s">
        <v>45</v>
      </c>
    </row>
    <row r="8" spans="1:18" ht="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27.75" customHeight="1">
      <c r="A9" s="71" t="s">
        <v>1</v>
      </c>
      <c r="B9" s="74" t="s">
        <v>2</v>
      </c>
      <c r="C9" s="74" t="s">
        <v>3</v>
      </c>
      <c r="D9" s="74" t="s">
        <v>10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7" t="s">
        <v>5</v>
      </c>
      <c r="R9" s="79" t="s">
        <v>30</v>
      </c>
    </row>
    <row r="10" spans="1:18" ht="30" customHeight="1">
      <c r="A10" s="72"/>
      <c r="B10" s="75"/>
      <c r="C10" s="75"/>
      <c r="D10" s="81" t="s">
        <v>39</v>
      </c>
      <c r="E10" s="82"/>
      <c r="F10" s="82"/>
      <c r="G10" s="82"/>
      <c r="H10" s="83"/>
      <c r="I10" s="81" t="s">
        <v>40</v>
      </c>
      <c r="J10" s="82"/>
      <c r="K10" s="82"/>
      <c r="L10" s="82"/>
      <c r="M10" s="83"/>
      <c r="N10" s="75" t="s">
        <v>11</v>
      </c>
      <c r="O10" s="75"/>
      <c r="P10" s="28" t="s">
        <v>12</v>
      </c>
      <c r="Q10" s="78"/>
      <c r="R10" s="80"/>
    </row>
    <row r="11" spans="1:18" ht="14.25">
      <c r="A11" s="73"/>
      <c r="B11" s="76"/>
      <c r="C11" s="76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78"/>
      <c r="R11" s="80"/>
    </row>
    <row r="12" spans="1:18" ht="14.25">
      <c r="A12" s="1">
        <f>'UNOS BODOVA'!A3</f>
        <v>1</v>
      </c>
      <c r="B12" s="1" t="str">
        <f>'UNOS BODOVA'!B3&amp;"/"&amp;'UNOS BODOVA'!C3</f>
        <v>22/2018</v>
      </c>
      <c r="C12" s="1" t="str">
        <f>'UNOS BODOVA'!D3&amp;" "&amp;'UNOS BODOVA'!E3</f>
        <v>Luka Šaranović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0</v>
      </c>
      <c r="O12" s="4"/>
      <c r="P12" s="4">
        <f>'UNOS BODOVA'!R3</f>
        <v>30</v>
      </c>
      <c r="Q12" s="4">
        <f>'UNOS BODOVA'!S3</f>
        <v>30</v>
      </c>
      <c r="R12" s="4" t="str">
        <f>'UNOS BODOVA'!T3</f>
        <v>F</v>
      </c>
    </row>
    <row r="13" spans="1:19" ht="14.25">
      <c r="A13" s="1">
        <f>'UNOS BODOVA'!A4</f>
        <v>2</v>
      </c>
      <c r="B13" s="1" t="str">
        <f>'UNOS BODOVA'!B4&amp;"/"&amp;'UNOS BODOVA'!C4</f>
        <v>24/2018</v>
      </c>
      <c r="C13" s="1" t="str">
        <f>'UNOS BODOVA'!D4&amp;" "&amp;'UNOS BODOVA'!E4</f>
        <v>Saša Šuković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8"/>
      <c r="J13" s="39"/>
      <c r="K13" s="39"/>
      <c r="L13" s="39"/>
      <c r="M13" s="39"/>
      <c r="N13" s="39">
        <f>'UNOS BODOVA'!Q4</f>
        <v>0</v>
      </c>
      <c r="O13" s="39"/>
      <c r="P13" s="39">
        <f>'UNOS BODOVA'!R4</f>
        <v>29</v>
      </c>
      <c r="Q13" s="39">
        <f>'UNOS BODOVA'!S4</f>
        <v>29</v>
      </c>
      <c r="R13" s="39" t="str">
        <f>'UNOS BODOVA'!T4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25/2018</v>
      </c>
      <c r="C14" s="1" t="str">
        <f>'UNOS BODOVA'!D5&amp;" "&amp;'UNOS BODOVA'!E5</f>
        <v>Dimitrije Bojović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8"/>
      <c r="J14" s="39"/>
      <c r="K14" s="39"/>
      <c r="L14" s="39"/>
      <c r="M14" s="39"/>
      <c r="N14" s="39">
        <f>'UNOS BODOVA'!Q5</f>
        <v>0</v>
      </c>
      <c r="O14" s="39"/>
      <c r="P14" s="39">
        <f>'UNOS BODOVA'!R5</f>
        <v>46</v>
      </c>
      <c r="Q14" s="39">
        <f>'UNOS BODOVA'!S5</f>
        <v>46</v>
      </c>
      <c r="R14" s="39" t="str">
        <f>'UNOS BODOVA'!T5</f>
        <v>F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31/2018</v>
      </c>
      <c r="C15" s="1" t="str">
        <f>'UNOS BODOVA'!D6&amp;" "&amp;'UNOS BODOVA'!E6</f>
        <v>Ognjen Lukačević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8"/>
      <c r="J15" s="39"/>
      <c r="K15" s="39"/>
      <c r="L15" s="39"/>
      <c r="M15" s="39"/>
      <c r="N15" s="39">
        <f>'UNOS BODOVA'!Q6</f>
        <v>0</v>
      </c>
      <c r="O15" s="39"/>
      <c r="P15" s="39">
        <f>'UNOS BODOVA'!R6</f>
        <v>48</v>
      </c>
      <c r="Q15" s="39">
        <f>'UNOS BODOVA'!S6</f>
        <v>48</v>
      </c>
      <c r="R15" s="39" t="str">
        <f>'UNOS BODOVA'!T6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33/2018</v>
      </c>
      <c r="C16" s="1" t="str">
        <f>'UNOS BODOVA'!D7&amp;" "&amp;'UNOS BODOVA'!E7</f>
        <v>Katarina Kecojević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8"/>
      <c r="J16" s="39"/>
      <c r="K16" s="39"/>
      <c r="L16" s="39"/>
      <c r="M16" s="39"/>
      <c r="N16" s="39">
        <f>'UNOS BODOVA'!Q7</f>
        <v>0</v>
      </c>
      <c r="O16" s="39"/>
      <c r="P16" s="39">
        <f>'UNOS BODOVA'!R7</f>
        <v>50</v>
      </c>
      <c r="Q16" s="39">
        <f>'UNOS BODOVA'!S7</f>
        <v>50</v>
      </c>
      <c r="R16" s="39" t="str">
        <f>'UNOS BODOVA'!T7</f>
        <v>E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34/2018</v>
      </c>
      <c r="C17" s="1" t="str">
        <f>'UNOS BODOVA'!D8&amp;" "&amp;'UNOS BODOVA'!E8</f>
        <v>Miloš Dedović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8"/>
      <c r="J17" s="39"/>
      <c r="K17" s="39"/>
      <c r="L17" s="39"/>
      <c r="M17" s="39"/>
      <c r="N17" s="39">
        <f>'UNOS BODOVA'!Q8</f>
        <v>0</v>
      </c>
      <c r="O17" s="39"/>
      <c r="P17" s="39">
        <f>'UNOS BODOVA'!R8</f>
        <v>41</v>
      </c>
      <c r="Q17" s="39">
        <f>'UNOS BODOVA'!S8</f>
        <v>41</v>
      </c>
      <c r="R17" s="39" t="str">
        <f>'UNOS BODOVA'!T8</f>
        <v>F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35/2018</v>
      </c>
      <c r="C18" s="1" t="str">
        <f>'UNOS BODOVA'!D9&amp;" "&amp;'UNOS BODOVA'!E9</f>
        <v>Andrija Ostojić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8"/>
      <c r="J18" s="39"/>
      <c r="K18" s="39"/>
      <c r="L18" s="39"/>
      <c r="M18" s="39"/>
      <c r="N18" s="39">
        <f>'UNOS BODOVA'!Q9</f>
        <v>0</v>
      </c>
      <c r="O18" s="39"/>
      <c r="P18" s="39">
        <f>'UNOS BODOVA'!R9</f>
        <v>37</v>
      </c>
      <c r="Q18" s="39">
        <f>'UNOS BODOVA'!S9</f>
        <v>37</v>
      </c>
      <c r="R18" s="39" t="str">
        <f>'UNOS BODOVA'!T9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47/2018</v>
      </c>
      <c r="C19" s="1" t="str">
        <f>'UNOS BODOVA'!D10&amp;" "&amp;'UNOS BODOVA'!E10</f>
        <v>Vasilije Sinđić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8"/>
      <c r="J19" s="39"/>
      <c r="K19" s="39"/>
      <c r="L19" s="39"/>
      <c r="M19" s="39"/>
      <c r="N19" s="39">
        <f>'UNOS BODOVA'!Q10</f>
        <v>0</v>
      </c>
      <c r="O19" s="39"/>
      <c r="P19" s="39">
        <f>'UNOS BODOVA'!R10</f>
        <v>0</v>
      </c>
      <c r="Q19" s="39">
        <f>'UNOS BODOVA'!S10</f>
        <v>0</v>
      </c>
      <c r="R19" s="39" t="str">
        <f>'UNOS BODOVA'!T10</f>
        <v>F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52/2018</v>
      </c>
      <c r="C20" s="1" t="str">
        <f>'UNOS BODOVA'!D11&amp;" "&amp;'UNOS BODOVA'!E11</f>
        <v>Darko Brnović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8"/>
      <c r="J20" s="39"/>
      <c r="K20" s="39"/>
      <c r="L20" s="39"/>
      <c r="M20" s="39"/>
      <c r="N20" s="39">
        <f>'UNOS BODOVA'!Q11</f>
        <v>0</v>
      </c>
      <c r="O20" s="39"/>
      <c r="P20" s="39">
        <f>'UNOS BODOVA'!R11</f>
        <v>18</v>
      </c>
      <c r="Q20" s="39">
        <f>'UNOS BODOVA'!S11</f>
        <v>18</v>
      </c>
      <c r="R20" s="39" t="str">
        <f>'UNOS BODOVA'!T11</f>
        <v>F</v>
      </c>
      <c r="S20" s="25"/>
    </row>
    <row r="21" spans="1:19" ht="14.25">
      <c r="A21" s="1">
        <f>'UNOS BODOVA'!A12</f>
        <v>0</v>
      </c>
      <c r="B21" s="1" t="str">
        <f>'UNOS BODOVA'!B12&amp;"/"&amp;'UNOS BODOVA'!C12</f>
        <v>/</v>
      </c>
      <c r="C21" s="1" t="str">
        <f>'UNOS BODOVA'!D12&amp;" "&amp;'UNOS BODOVA'!E12</f>
        <v> 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8"/>
      <c r="J21" s="39"/>
      <c r="K21" s="39"/>
      <c r="L21" s="39"/>
      <c r="M21" s="39"/>
      <c r="N21" s="39">
        <f>'UNOS BODOVA'!Q12</f>
        <v>0</v>
      </c>
      <c r="O21" s="39"/>
      <c r="P21" s="39">
        <f>'UNOS BODOVA'!R12</f>
        <v>0</v>
      </c>
      <c r="Q21" s="39">
        <f>'UNOS BODOVA'!S12</f>
        <v>0</v>
      </c>
      <c r="R21" s="39">
        <f>'UNOS BODOVA'!T12</f>
        <v>0</v>
      </c>
      <c r="S21" s="25"/>
    </row>
    <row r="22" ht="14.25">
      <c r="S22" s="25"/>
    </row>
    <row r="23" ht="14.25">
      <c r="S23" s="25"/>
    </row>
    <row r="24" ht="14.25">
      <c r="S24" s="25"/>
    </row>
    <row r="25" spans="1:19" ht="14.2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1:19" ht="14.25">
      <c r="A26" s="32" t="s">
        <v>19</v>
      </c>
      <c r="B26" s="33"/>
      <c r="C26" s="33"/>
      <c r="D26" s="33"/>
      <c r="E26" s="33"/>
      <c r="G26" s="33"/>
      <c r="H26" s="33"/>
      <c r="I26" s="26"/>
      <c r="J26" s="26"/>
      <c r="K26" s="26"/>
      <c r="L26" s="26"/>
      <c r="M26" s="26"/>
      <c r="N26" s="26"/>
      <c r="O26" s="32" t="s">
        <v>41</v>
      </c>
      <c r="P26" s="26"/>
      <c r="Q26" s="26"/>
      <c r="R26" s="25"/>
      <c r="S26" s="25"/>
    </row>
    <row r="27" spans="1:19" ht="14.25">
      <c r="A27" s="7"/>
      <c r="B27" s="7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9:19" ht="14.25">
      <c r="I28" s="26"/>
      <c r="J28" s="26"/>
      <c r="K28" s="26"/>
      <c r="L28" s="26"/>
      <c r="M28" s="26"/>
      <c r="N28" s="26"/>
      <c r="O28" s="7"/>
      <c r="P28" s="7"/>
      <c r="Q28" s="7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7"/>
      <c r="P30" s="7"/>
      <c r="Q30" s="7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S52" s="25"/>
    </row>
    <row r="53" spans="1:19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S53" s="25"/>
    </row>
    <row r="54" spans="1:19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5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</row>
    <row r="64" spans="1:15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</row>
    <row r="67" ht="14.25"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2018-02-19T10:41:58Z</cp:lastPrinted>
  <dcterms:created xsi:type="dcterms:W3CDTF">2011-10-03T13:17:30Z</dcterms:created>
  <dcterms:modified xsi:type="dcterms:W3CDTF">2018-12-29T00:14:36Z</dcterms:modified>
  <cp:category/>
  <cp:version/>
  <cp:contentType/>
  <cp:contentStatus/>
</cp:coreProperties>
</file>