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29"/>
  <workbookPr filterPrivacy="1" defaultThemeVersion="124226"/>
  <xr:revisionPtr revIDLastSave="0" documentId="8_{8514620C-1902-4D63-A743-54D08DEB62D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Tabelle1" sheetId="1" r:id="rId1"/>
    <sheet name="Tabelle2" sheetId="2" r:id="rId2"/>
    <sheet name="Tabelle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7" i="1" l="1"/>
  <c r="K7" i="1" s="1"/>
  <c r="L7" i="1" s="1"/>
  <c r="H8" i="1"/>
  <c r="K8" i="1" s="1"/>
  <c r="L8" i="1" s="1"/>
  <c r="H9" i="1"/>
  <c r="K9" i="1" s="1"/>
  <c r="L9" i="1" s="1"/>
  <c r="H10" i="1"/>
  <c r="K10" i="1" s="1"/>
  <c r="L10" i="1" s="1"/>
  <c r="L11" i="1"/>
  <c r="H12" i="1"/>
  <c r="K12" i="1" s="1"/>
  <c r="L12" i="1" s="1"/>
  <c r="H13" i="1"/>
  <c r="K13" i="1" s="1"/>
  <c r="L13" i="1" s="1"/>
  <c r="H14" i="1"/>
  <c r="K14" i="1" s="1"/>
  <c r="L14" i="1" s="1"/>
  <c r="H15" i="1"/>
  <c r="K15" i="1" s="1"/>
  <c r="L15" i="1" s="1"/>
  <c r="H16" i="1"/>
  <c r="K16" i="1" s="1"/>
  <c r="L16" i="1" s="1"/>
  <c r="L17" i="1"/>
  <c r="H18" i="1"/>
  <c r="K18" i="1" s="1"/>
  <c r="L18" i="1" s="1"/>
  <c r="H19" i="1"/>
  <c r="K19" i="1" s="1"/>
  <c r="L19" i="1" s="1"/>
  <c r="H20" i="1"/>
  <c r="K20" i="1" s="1"/>
  <c r="L20" i="1" s="1"/>
  <c r="H21" i="1"/>
  <c r="K21" i="1" s="1"/>
  <c r="L21" i="1" s="1"/>
  <c r="H22" i="1"/>
  <c r="K22" i="1" s="1"/>
  <c r="L22" i="1" s="1"/>
  <c r="L23" i="1"/>
  <c r="H24" i="1"/>
  <c r="K24" i="1" s="1"/>
  <c r="L24" i="1" s="1"/>
  <c r="H25" i="1"/>
  <c r="K25" i="1" s="1"/>
  <c r="L25" i="1" s="1"/>
  <c r="H26" i="1"/>
  <c r="K26" i="1" s="1"/>
  <c r="L26" i="1" s="1"/>
  <c r="H27" i="1"/>
  <c r="K27" i="1" s="1"/>
  <c r="L27" i="1" s="1"/>
  <c r="L28" i="1"/>
  <c r="H29" i="1"/>
  <c r="K29" i="1" s="1"/>
  <c r="L29" i="1" s="1"/>
  <c r="H30" i="1"/>
  <c r="K30" i="1" s="1"/>
  <c r="L30" i="1" s="1"/>
</calcChain>
</file>

<file path=xl/sharedStrings.xml><?xml version="1.0" encoding="utf-8"?>
<sst xmlns="http://schemas.openxmlformats.org/spreadsheetml/2006/main" count="65" uniqueCount="65">
  <si>
    <t>doc. dr Sabina Osmanović, Semra Husović</t>
  </si>
  <si>
    <t>Ime i prezime</t>
  </si>
  <si>
    <t>Aleksandra Kapisoda</t>
  </si>
  <si>
    <t>Amina Murić</t>
  </si>
  <si>
    <t>Katarina Miketić</t>
  </si>
  <si>
    <t>Kristina Naumović</t>
  </si>
  <si>
    <t>Kristina Đurović</t>
  </si>
  <si>
    <t>Marija Đukanović</t>
  </si>
  <si>
    <t>Milica Marović</t>
  </si>
  <si>
    <t>Milica Minić</t>
  </si>
  <si>
    <t>Miljan Ječmenica</t>
  </si>
  <si>
    <t>Minela Feratović</t>
  </si>
  <si>
    <t>Nikolina Pižurica</t>
  </si>
  <si>
    <t>Stefan Rudović</t>
  </si>
  <si>
    <t>Sara Blečić</t>
  </si>
  <si>
    <t>Teodora Breškić</t>
  </si>
  <si>
    <t>Vanja Grabovica</t>
  </si>
  <si>
    <t>Violeta Filipović</t>
  </si>
  <si>
    <t>Aleksandra Jeknić</t>
  </si>
  <si>
    <t>Elma Šabotić</t>
  </si>
  <si>
    <t xml:space="preserve">Aleksandar Drašković </t>
  </si>
  <si>
    <t>Miomirka Korać</t>
  </si>
  <si>
    <t>Prisustvo</t>
  </si>
  <si>
    <t>Domaći zadaci</t>
  </si>
  <si>
    <t>Kolokvijum</t>
  </si>
  <si>
    <t>Završni ispit</t>
  </si>
  <si>
    <t>Ukupno</t>
  </si>
  <si>
    <t>Ocjena</t>
  </si>
  <si>
    <t>U semestru</t>
  </si>
  <si>
    <t>PZI*</t>
  </si>
  <si>
    <t>*PZI - popravni završni ispit</t>
  </si>
  <si>
    <t>PK*</t>
  </si>
  <si>
    <t>*PK - popravni kolokvijum</t>
  </si>
  <si>
    <t>Br. ind.</t>
  </si>
  <si>
    <r>
      <t xml:space="preserve">   </t>
    </r>
    <r>
      <rPr>
        <b/>
        <sz val="16"/>
        <color theme="1"/>
        <rFont val="Calibri"/>
        <family val="2"/>
        <scheme val="minor"/>
      </rPr>
      <t>Njemački jezik 5 - rezultati (ZS 2021/22)</t>
    </r>
  </si>
  <si>
    <t>Univerzitet Crne Gore, Filološki fakultet Nikšić</t>
  </si>
  <si>
    <t>1362/19</t>
  </si>
  <si>
    <t>1365/19</t>
  </si>
  <si>
    <t>301/19</t>
  </si>
  <si>
    <t>313/19</t>
  </si>
  <si>
    <t>302/19</t>
  </si>
  <si>
    <t>132/19</t>
  </si>
  <si>
    <t>136/19</t>
  </si>
  <si>
    <t>140/19</t>
  </si>
  <si>
    <t>152/19</t>
  </si>
  <si>
    <t>161/19</t>
  </si>
  <si>
    <t>132/18</t>
  </si>
  <si>
    <t>150/18</t>
  </si>
  <si>
    <t>152/18</t>
  </si>
  <si>
    <t>156/18</t>
  </si>
  <si>
    <t>164/18</t>
  </si>
  <si>
    <t>551/19</t>
  </si>
  <si>
    <t>169/17</t>
  </si>
  <si>
    <t>135/16</t>
  </si>
  <si>
    <t>157/16</t>
  </si>
  <si>
    <t>Marija Tomanović</t>
  </si>
  <si>
    <t>572/20</t>
  </si>
  <si>
    <t>Edin Šabanović</t>
  </si>
  <si>
    <t>167/06</t>
  </si>
  <si>
    <t>182/16</t>
  </si>
  <si>
    <t>Tijana Milačić</t>
  </si>
  <si>
    <t>144/15</t>
  </si>
  <si>
    <t>Nikola Janković</t>
  </si>
  <si>
    <t>199/14</t>
  </si>
  <si>
    <t>Br.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</si>
</sst>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4"/>
      <name val="Calibri"/>
      <family val="2"/>
      <scheme val="minor"/>
    </font>
    <font>
      <sz val="11"/>
      <color rgb="FF1C1E2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4" fillId="0" borderId="0" xfId="0" applyFont="1"/>
    <xf numFmtId="0" fontId="5" fillId="0" borderId="0" xfId="0" applyFont="1"/>
    <xf numFmtId="0" fontId="6" fillId="0" borderId="0" xfId="0" applyFont="1"/>
    <xf numFmtId="0" fontId="0" fillId="0" borderId="0" xfId="0" applyAlignment="1">
      <alignment horizontal="center"/>
    </xf>
    <xf numFmtId="0" fontId="3" fillId="0" borderId="0" xfId="0" applyFont="1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left"/>
    </xf>
    <xf numFmtId="0" fontId="7" fillId="0" borderId="0" xfId="0" applyFont="1"/>
    <xf numFmtId="0" fontId="8" fillId="0" borderId="0" xfId="0" applyFont="1" applyAlignment="1">
      <alignment horizontal="center"/>
    </xf>
    <xf numFmtId="0" fontId="2" fillId="0" borderId="0" xfId="0" applyFont="1"/>
    <xf numFmtId="0" fontId="7" fillId="2" borderId="0" xfId="0" applyFont="1" applyFill="1" applyAlignment="1">
      <alignment horizontal="center"/>
    </xf>
    <xf numFmtId="0" fontId="9" fillId="0" borderId="0" xfId="0" applyFont="1" applyAlignment="1">
      <alignment vertical="center" wrapText="1"/>
    </xf>
    <xf numFmtId="0" fontId="1" fillId="2" borderId="0" xfId="0" applyFont="1" applyFill="1" applyAlignment="1">
      <alignment horizontal="center"/>
    </xf>
    <xf numFmtId="0" fontId="9" fillId="0" borderId="0" xfId="0" applyFont="1" applyAlignment="1">
      <alignment horizontal="center"/>
    </xf>
    <xf numFmtId="0" fontId="1" fillId="2" borderId="0" xfId="0" applyNumberFormat="1" applyFont="1" applyFill="1" applyAlignment="1">
      <alignment horizontal="center"/>
    </xf>
  </cellXfs>
  <cellStyles count="1">
    <cellStyle name="Normal" xfId="0" builtinId="0"/>
  </cellStyles>
  <dxfs count="11">
    <dxf>
      <numFmt numFmtId="0" formatCode="General"/>
      <fill>
        <patternFill patternType="solid">
          <fgColor indexed="64"/>
          <bgColor rgb="FFFFFF00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2" displayName="Table2" ref="A5:L30" totalsRowShown="0" headerRowDxfId="10">
  <autoFilter ref="A5:L30" xr:uid="{00000000-0009-0000-0100-000002000000}"/>
  <sortState xmlns:xlrd2="http://schemas.microsoft.com/office/spreadsheetml/2017/richdata2" ref="A6:L30">
    <sortCondition ref="B6"/>
  </sortState>
  <tableColumns count="12">
    <tableColumn id="1" xr3:uid="{00000000-0010-0000-0000-000001000000}" name="Br."/>
    <tableColumn id="2" xr3:uid="{00000000-0010-0000-0000-000002000000}" name="Ime i prezime"/>
    <tableColumn id="3" xr3:uid="{00000000-0010-0000-0000-000003000000}" name="Br. ind." dataDxfId="9"/>
    <tableColumn id="4" xr3:uid="{00000000-0010-0000-0000-000004000000}" name="Prisustvo" dataDxfId="8"/>
    <tableColumn id="5" xr3:uid="{00000000-0010-0000-0000-000005000000}" name="Domaći zadaci" dataDxfId="7"/>
    <tableColumn id="6" xr3:uid="{00000000-0010-0000-0000-000006000000}" name="Kolokvijum" dataDxfId="6"/>
    <tableColumn id="7" xr3:uid="{00000000-0010-0000-0000-000007000000}" name="PK*" dataDxfId="5"/>
    <tableColumn id="8" xr3:uid="{00000000-0010-0000-0000-000008000000}" name="U semestru" dataDxfId="4"/>
    <tableColumn id="9" xr3:uid="{00000000-0010-0000-0000-000009000000}" name="Završni ispit" dataDxfId="3"/>
    <tableColumn id="10" xr3:uid="{00000000-0010-0000-0000-00000A000000}" name="PZI*" dataDxfId="2"/>
    <tableColumn id="11" xr3:uid="{00000000-0010-0000-0000-00000B000000}" name="Ukupno" dataDxfId="1"/>
    <tableColumn id="12" xr3:uid="{00000000-0010-0000-0000-00000C000000}" name="Ocjena" dataDxfId="0">
      <calculatedColumnFormula>IF(K6&gt;=91, "A", IF(K6&gt;=81, "B", IF(K6&gt;=71, "C", IF(K6&gt;=61, "D", IF(K6&gt;=51, "E", "F")))))</calculatedColumnFormula>
    </tableColumn>
  </tableColumns>
  <tableStyleInfo name="TableStyleLight16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3"/>
  <sheetViews>
    <sheetView tabSelected="1" workbookViewId="0">
      <selection activeCell="H12" sqref="H12"/>
    </sheetView>
  </sheetViews>
  <sheetFormatPr defaultRowHeight="15" x14ac:dyDescent="0.25"/>
  <cols>
    <col min="1" max="1" width="5" customWidth="1"/>
    <col min="2" max="2" width="19.7109375" customWidth="1"/>
    <col min="3" max="3" width="8.5703125" customWidth="1"/>
    <col min="4" max="4" width="9.28515625" customWidth="1"/>
    <col min="5" max="5" width="9.5703125" customWidth="1"/>
    <col min="6" max="6" width="11.7109375" customWidth="1"/>
    <col min="7" max="7" width="8.140625" customWidth="1"/>
    <col min="8" max="8" width="9.7109375" customWidth="1"/>
    <col min="9" max="9" width="12.7109375" customWidth="1"/>
    <col min="10" max="10" width="7.7109375" customWidth="1"/>
    <col min="11" max="11" width="9.7109375" customWidth="1"/>
  </cols>
  <sheetData>
    <row r="1" spans="1:12" ht="15.75" x14ac:dyDescent="0.25">
      <c r="A1" s="5" t="s">
        <v>35</v>
      </c>
    </row>
    <row r="2" spans="1:12" ht="15.75" x14ac:dyDescent="0.25">
      <c r="A2" s="11" t="s">
        <v>0</v>
      </c>
    </row>
    <row r="3" spans="1:12" ht="21" x14ac:dyDescent="0.35">
      <c r="B3" s="1"/>
      <c r="E3" s="2" t="s">
        <v>34</v>
      </c>
      <c r="H3" s="3"/>
    </row>
    <row r="5" spans="1:12" ht="14.45" customHeight="1" x14ac:dyDescent="0.25">
      <c r="A5" t="s">
        <v>64</v>
      </c>
      <c r="B5" t="s">
        <v>1</v>
      </c>
      <c r="C5" s="4" t="s">
        <v>33</v>
      </c>
      <c r="D5" s="4" t="s">
        <v>22</v>
      </c>
      <c r="E5" s="8" t="s">
        <v>23</v>
      </c>
      <c r="F5" s="4" t="s">
        <v>24</v>
      </c>
      <c r="G5" s="4" t="s">
        <v>31</v>
      </c>
      <c r="H5" s="6" t="s">
        <v>28</v>
      </c>
      <c r="I5" s="4" t="s">
        <v>25</v>
      </c>
      <c r="J5" s="4" t="s">
        <v>29</v>
      </c>
      <c r="K5" s="7" t="s">
        <v>26</v>
      </c>
      <c r="L5" s="4" t="s">
        <v>27</v>
      </c>
    </row>
    <row r="6" spans="1:12" ht="14.45" customHeight="1" x14ac:dyDescent="0.25">
      <c r="A6" s="9"/>
      <c r="B6" s="9"/>
      <c r="C6" s="10"/>
      <c r="D6" s="10">
        <v>10</v>
      </c>
      <c r="E6" s="10">
        <v>10</v>
      </c>
      <c r="F6" s="10">
        <v>35</v>
      </c>
      <c r="G6" s="10">
        <v>35</v>
      </c>
      <c r="H6" s="10">
        <v>55</v>
      </c>
      <c r="I6" s="10">
        <v>45</v>
      </c>
      <c r="J6" s="10">
        <v>45</v>
      </c>
      <c r="K6" s="10">
        <v>100</v>
      </c>
      <c r="L6" s="12"/>
    </row>
    <row r="7" spans="1:12" x14ac:dyDescent="0.25">
      <c r="A7">
        <v>1</v>
      </c>
      <c r="B7" t="s">
        <v>20</v>
      </c>
      <c r="C7" s="4" t="s">
        <v>54</v>
      </c>
      <c r="D7" s="4">
        <v>0</v>
      </c>
      <c r="E7" s="4">
        <v>0</v>
      </c>
      <c r="F7" s="4"/>
      <c r="G7" s="4">
        <v>7.5</v>
      </c>
      <c r="H7" s="4">
        <f xml:space="preserve"> IF(G7&lt;&gt;"",SUM(G7,D7,E7),SUM(D7,E7,F7))</f>
        <v>7.5</v>
      </c>
      <c r="I7" s="4"/>
      <c r="J7" s="4"/>
      <c r="K7" s="13">
        <f xml:space="preserve">  IF(J7&lt;&gt;"",SUM(J7,H7),SUM(I7,H7))</f>
        <v>7.5</v>
      </c>
      <c r="L7" s="14" t="str">
        <f t="shared" ref="L7:L30" si="0">IF(K7&gt;=91, "A", IF(K7&gt;=81, "B", IF(K7&gt;=71, "C", IF(K7&gt;=61, "D", IF(K7&gt;=51, "E", "F")))))</f>
        <v>F</v>
      </c>
    </row>
    <row r="8" spans="1:12" x14ac:dyDescent="0.25">
      <c r="A8">
        <v>2</v>
      </c>
      <c r="B8" t="s">
        <v>18</v>
      </c>
      <c r="C8" s="4" t="s">
        <v>47</v>
      </c>
      <c r="D8" s="4">
        <v>0</v>
      </c>
      <c r="E8" s="4">
        <v>0</v>
      </c>
      <c r="F8" s="4">
        <v>2.5</v>
      </c>
      <c r="G8" s="4"/>
      <c r="H8" s="4">
        <f xml:space="preserve"> IF(G8&lt;&gt;"",SUM(G8,D8,E8),SUM(D8,E8,F8))</f>
        <v>2.5</v>
      </c>
      <c r="I8" s="4"/>
      <c r="J8" s="4"/>
      <c r="K8" s="13">
        <f xml:space="preserve">  IF(J8&lt;&gt;"",SUM(J8,H8),SUM(I8,H8))</f>
        <v>2.5</v>
      </c>
      <c r="L8" s="14" t="str">
        <f t="shared" si="0"/>
        <v>F</v>
      </c>
    </row>
    <row r="9" spans="1:12" x14ac:dyDescent="0.25">
      <c r="A9">
        <v>3</v>
      </c>
      <c r="B9" t="s">
        <v>2</v>
      </c>
      <c r="C9" s="4" t="s">
        <v>53</v>
      </c>
      <c r="D9" s="4">
        <v>0</v>
      </c>
      <c r="E9" s="4">
        <v>0</v>
      </c>
      <c r="F9" s="4">
        <v>16</v>
      </c>
      <c r="G9" s="4"/>
      <c r="H9" s="4">
        <f xml:space="preserve"> IF(G9&lt;&gt;"",SUM(G9,D9,E9),SUM(D9,E9,F9))</f>
        <v>16</v>
      </c>
      <c r="I9" s="4">
        <v>6</v>
      </c>
      <c r="J9" s="4">
        <v>0</v>
      </c>
      <c r="K9" s="13">
        <f xml:space="preserve">  IF(J9&lt;&gt;"",SUM(J9,H9),SUM(I9,H9))</f>
        <v>16</v>
      </c>
      <c r="L9" s="14" t="str">
        <f t="shared" si="0"/>
        <v>F</v>
      </c>
    </row>
    <row r="10" spans="1:12" x14ac:dyDescent="0.25">
      <c r="A10">
        <v>4</v>
      </c>
      <c r="B10" t="s">
        <v>3</v>
      </c>
      <c r="C10" s="4" t="s">
        <v>42</v>
      </c>
      <c r="D10" s="4">
        <v>0</v>
      </c>
      <c r="E10" s="4">
        <v>2.5</v>
      </c>
      <c r="F10" s="4">
        <v>0</v>
      </c>
      <c r="G10" s="4"/>
      <c r="H10" s="4">
        <f xml:space="preserve"> IF(G10&lt;&gt;"",SUM(G10,D10,E10),SUM(D10,E10,F10))</f>
        <v>2.5</v>
      </c>
      <c r="I10" s="4"/>
      <c r="J10" s="4"/>
      <c r="K10" s="13">
        <f xml:space="preserve">  IF(J10&lt;&gt;"",SUM(J10,H10),SUM(I10,H10))</f>
        <v>2.5</v>
      </c>
      <c r="L10" s="14" t="str">
        <f t="shared" si="0"/>
        <v>F</v>
      </c>
    </row>
    <row r="11" spans="1:12" x14ac:dyDescent="0.25">
      <c r="A11">
        <v>5</v>
      </c>
      <c r="B11" t="s">
        <v>57</v>
      </c>
      <c r="C11" s="4" t="s">
        <v>59</v>
      </c>
      <c r="D11" s="4"/>
      <c r="E11" s="4"/>
      <c r="F11" s="4"/>
      <c r="G11" s="4"/>
      <c r="H11" s="4"/>
      <c r="I11" s="4"/>
      <c r="J11" s="4"/>
      <c r="K11" s="15"/>
      <c r="L11" s="16" t="str">
        <f t="shared" si="0"/>
        <v>F</v>
      </c>
    </row>
    <row r="12" spans="1:12" x14ac:dyDescent="0.25">
      <c r="A12">
        <v>6</v>
      </c>
      <c r="B12" t="s">
        <v>19</v>
      </c>
      <c r="C12" s="4" t="s">
        <v>52</v>
      </c>
      <c r="D12" s="4">
        <v>0</v>
      </c>
      <c r="E12" s="4">
        <v>0</v>
      </c>
      <c r="F12" s="4"/>
      <c r="G12" s="4">
        <v>19</v>
      </c>
      <c r="H12" s="4">
        <f xml:space="preserve"> IF(G12&lt;&gt;"",SUM(G12,D12,E12),SUM(D12,E12,F12))</f>
        <v>19</v>
      </c>
      <c r="I12" s="4"/>
      <c r="J12" s="4">
        <v>10</v>
      </c>
      <c r="K12" s="13">
        <f xml:space="preserve">  IF(J12&lt;&gt;"",SUM(J12,H12),SUM(I12,H12))</f>
        <v>29</v>
      </c>
      <c r="L12" s="14" t="str">
        <f t="shared" si="0"/>
        <v>F</v>
      </c>
    </row>
    <row r="13" spans="1:12" x14ac:dyDescent="0.25">
      <c r="A13">
        <v>7</v>
      </c>
      <c r="B13" t="s">
        <v>4</v>
      </c>
      <c r="C13" s="4" t="s">
        <v>43</v>
      </c>
      <c r="D13" s="4">
        <v>0</v>
      </c>
      <c r="E13" s="4">
        <v>0</v>
      </c>
      <c r="F13" s="4"/>
      <c r="G13" s="4">
        <v>0</v>
      </c>
      <c r="H13" s="4">
        <f xml:space="preserve"> IF(G13&lt;&gt;"",SUM(G13,D13,E13),SUM(D13,E13,F13))</f>
        <v>0</v>
      </c>
      <c r="I13" s="4"/>
      <c r="J13" s="4">
        <v>0</v>
      </c>
      <c r="K13" s="13">
        <f xml:space="preserve">  IF(J13&lt;&gt;"",SUM(J13,H13),SUM(I13,H13))</f>
        <v>0</v>
      </c>
      <c r="L13" s="14" t="str">
        <f t="shared" si="0"/>
        <v>F</v>
      </c>
    </row>
    <row r="14" spans="1:12" x14ac:dyDescent="0.25">
      <c r="A14">
        <v>8</v>
      </c>
      <c r="B14" t="s">
        <v>6</v>
      </c>
      <c r="C14" s="4" t="s">
        <v>37</v>
      </c>
      <c r="D14" s="4">
        <v>0</v>
      </c>
      <c r="E14" s="4">
        <v>5</v>
      </c>
      <c r="F14" s="4">
        <v>14.5</v>
      </c>
      <c r="G14" s="4">
        <v>27</v>
      </c>
      <c r="H14" s="4">
        <f xml:space="preserve"> IF(G14&lt;&gt;"",SUM(G14,D14,E14),SUM(D14,E14,F14))</f>
        <v>32</v>
      </c>
      <c r="I14" s="4"/>
      <c r="J14" s="4"/>
      <c r="K14" s="13">
        <f xml:space="preserve">  IF(J14&lt;&gt;"",SUM(J14,H14),SUM(I14,H14))</f>
        <v>32</v>
      </c>
      <c r="L14" s="14" t="str">
        <f t="shared" si="0"/>
        <v>F</v>
      </c>
    </row>
    <row r="15" spans="1:12" x14ac:dyDescent="0.25">
      <c r="A15">
        <v>9</v>
      </c>
      <c r="B15" t="s">
        <v>5</v>
      </c>
      <c r="C15" s="4" t="s">
        <v>40</v>
      </c>
      <c r="D15" s="4">
        <v>10</v>
      </c>
      <c r="E15" s="4">
        <v>10</v>
      </c>
      <c r="F15" s="4">
        <v>31.5</v>
      </c>
      <c r="G15" s="4"/>
      <c r="H15" s="4">
        <f xml:space="preserve"> IF(G15&lt;&gt;"",SUM(G15,D15,E15),SUM(D15,E15,F15))</f>
        <v>51.5</v>
      </c>
      <c r="I15" s="4">
        <v>39.5</v>
      </c>
      <c r="J15" s="4"/>
      <c r="K15" s="13">
        <f xml:space="preserve">  IF(J15&lt;&gt;"",SUM(J15,H15),SUM(I15,H15))</f>
        <v>91</v>
      </c>
      <c r="L15" s="14" t="str">
        <f t="shared" si="0"/>
        <v>A</v>
      </c>
    </row>
    <row r="16" spans="1:12" x14ac:dyDescent="0.25">
      <c r="A16">
        <v>10</v>
      </c>
      <c r="B16" t="s">
        <v>7</v>
      </c>
      <c r="C16" s="4" t="s">
        <v>46</v>
      </c>
      <c r="D16" s="4">
        <v>0</v>
      </c>
      <c r="E16" s="4">
        <v>5</v>
      </c>
      <c r="F16" s="4"/>
      <c r="G16" s="4">
        <v>23.5</v>
      </c>
      <c r="H16" s="4">
        <f xml:space="preserve"> IF(G16&lt;&gt;"",SUM(G16,D16,E16),SUM(D16,E16,F16))</f>
        <v>28.5</v>
      </c>
      <c r="I16" s="4">
        <v>35</v>
      </c>
      <c r="J16" s="4"/>
      <c r="K16" s="13">
        <f xml:space="preserve">  IF(J16&lt;&gt;"",SUM(J16,H16),SUM(I16,H16))</f>
        <v>63.5</v>
      </c>
      <c r="L16" s="14" t="str">
        <f t="shared" si="0"/>
        <v>D</v>
      </c>
    </row>
    <row r="17" spans="1:12" x14ac:dyDescent="0.25">
      <c r="A17">
        <v>11</v>
      </c>
      <c r="B17" t="s">
        <v>55</v>
      </c>
      <c r="C17" s="4" t="s">
        <v>56</v>
      </c>
      <c r="D17" s="4"/>
      <c r="E17" s="4"/>
      <c r="F17" s="4"/>
      <c r="G17" s="4"/>
      <c r="H17" s="4"/>
      <c r="I17" s="4"/>
      <c r="J17" s="4"/>
      <c r="K17" s="15"/>
      <c r="L17" s="16" t="str">
        <f t="shared" si="0"/>
        <v>F</v>
      </c>
    </row>
    <row r="18" spans="1:12" x14ac:dyDescent="0.25">
      <c r="A18">
        <v>12</v>
      </c>
      <c r="B18" t="s">
        <v>8</v>
      </c>
      <c r="C18" s="4" t="s">
        <v>48</v>
      </c>
      <c r="D18" s="4">
        <v>0</v>
      </c>
      <c r="E18" s="4">
        <v>1</v>
      </c>
      <c r="F18" s="4"/>
      <c r="G18" s="4"/>
      <c r="H18" s="4">
        <f xml:space="preserve"> IF(G18&lt;&gt;"",SUM(G18,D18,E18),SUM(D18,E18,F18))</f>
        <v>1</v>
      </c>
      <c r="I18" s="4"/>
      <c r="J18" s="4"/>
      <c r="K18" s="13">
        <f xml:space="preserve">  IF(J18&lt;&gt;"",SUM(J18,H18),SUM(I18,H18))</f>
        <v>1</v>
      </c>
      <c r="L18" s="14" t="str">
        <f t="shared" si="0"/>
        <v>F</v>
      </c>
    </row>
    <row r="19" spans="1:12" x14ac:dyDescent="0.25">
      <c r="A19">
        <v>13</v>
      </c>
      <c r="B19" t="s">
        <v>9</v>
      </c>
      <c r="C19" s="4" t="s">
        <v>51</v>
      </c>
      <c r="D19" s="4">
        <v>10</v>
      </c>
      <c r="E19" s="4">
        <v>8</v>
      </c>
      <c r="F19" s="4">
        <v>27</v>
      </c>
      <c r="G19" s="4"/>
      <c r="H19" s="4">
        <f xml:space="preserve"> IF(G19&lt;&gt;"",SUM(G19,D19,E19),SUM(D19,E19,F19))</f>
        <v>45</v>
      </c>
      <c r="I19" s="4"/>
      <c r="J19" s="4">
        <v>31</v>
      </c>
      <c r="K19" s="13">
        <f xml:space="preserve">  IF(J19&lt;&gt;"",SUM(J19,H19),SUM(I19,H19))</f>
        <v>76</v>
      </c>
      <c r="L19" s="14" t="str">
        <f t="shared" si="0"/>
        <v>C</v>
      </c>
    </row>
    <row r="20" spans="1:12" x14ac:dyDescent="0.25">
      <c r="A20">
        <v>14</v>
      </c>
      <c r="B20" t="s">
        <v>10</v>
      </c>
      <c r="C20" s="4" t="s">
        <v>45</v>
      </c>
      <c r="D20" s="4">
        <v>10</v>
      </c>
      <c r="E20" s="4">
        <v>10</v>
      </c>
      <c r="F20" s="4">
        <v>18</v>
      </c>
      <c r="G20" s="4"/>
      <c r="H20" s="4">
        <f xml:space="preserve"> IF(G20&lt;&gt;"",SUM(G20,D20,E20),SUM(D20,E20,F20))</f>
        <v>38</v>
      </c>
      <c r="I20" s="4">
        <v>27.5</v>
      </c>
      <c r="J20" s="4"/>
      <c r="K20" s="13">
        <f xml:space="preserve">  IF(J20&lt;&gt;"",SUM(J20,H20),SUM(I20,H20))</f>
        <v>65.5</v>
      </c>
      <c r="L20" s="14" t="str">
        <f t="shared" si="0"/>
        <v>D</v>
      </c>
    </row>
    <row r="21" spans="1:12" x14ac:dyDescent="0.25">
      <c r="A21">
        <v>15</v>
      </c>
      <c r="B21" t="s">
        <v>11</v>
      </c>
      <c r="C21" s="4" t="s">
        <v>44</v>
      </c>
      <c r="D21" s="4">
        <v>0</v>
      </c>
      <c r="E21" s="4">
        <v>0</v>
      </c>
      <c r="F21" s="4"/>
      <c r="G21" s="4"/>
      <c r="H21" s="4">
        <f xml:space="preserve"> IF(G21&lt;&gt;"",SUM(G21,D21,E21),SUM(D21,E21,F21))</f>
        <v>0</v>
      </c>
      <c r="I21" s="4"/>
      <c r="J21" s="4"/>
      <c r="K21" s="13">
        <f xml:space="preserve">  IF(J21&lt;&gt;"",SUM(J21,H21),SUM(I21,H21))</f>
        <v>0</v>
      </c>
      <c r="L21" s="14" t="str">
        <f t="shared" si="0"/>
        <v>F</v>
      </c>
    </row>
    <row r="22" spans="1:12" x14ac:dyDescent="0.25">
      <c r="A22">
        <v>16</v>
      </c>
      <c r="B22" t="s">
        <v>21</v>
      </c>
      <c r="C22" s="4" t="s">
        <v>49</v>
      </c>
      <c r="D22" s="4">
        <v>0</v>
      </c>
      <c r="E22" s="4">
        <v>0</v>
      </c>
      <c r="F22" s="4"/>
      <c r="G22" s="4"/>
      <c r="H22" s="4">
        <f xml:space="preserve"> IF(G22&lt;&gt;"",SUM(G22,D22,E22),SUM(D22,E22,F22))</f>
        <v>0</v>
      </c>
      <c r="I22" s="4"/>
      <c r="J22" s="4"/>
      <c r="K22" s="13">
        <f xml:space="preserve">  IF(J22&lt;&gt;"",SUM(J22,H22),SUM(I22,H22))</f>
        <v>0</v>
      </c>
      <c r="L22" s="14" t="str">
        <f t="shared" si="0"/>
        <v>F</v>
      </c>
    </row>
    <row r="23" spans="1:12" x14ac:dyDescent="0.25">
      <c r="A23">
        <v>17</v>
      </c>
      <c r="B23" t="s">
        <v>62</v>
      </c>
      <c r="C23" s="4" t="s">
        <v>63</v>
      </c>
      <c r="D23" s="4"/>
      <c r="E23" s="4"/>
      <c r="F23" s="4"/>
      <c r="G23" s="4"/>
      <c r="H23" s="4"/>
      <c r="I23" s="4"/>
      <c r="J23" s="4"/>
      <c r="K23" s="15"/>
      <c r="L23" s="16" t="str">
        <f t="shared" si="0"/>
        <v>F</v>
      </c>
    </row>
    <row r="24" spans="1:12" x14ac:dyDescent="0.25">
      <c r="A24">
        <v>18</v>
      </c>
      <c r="B24" t="s">
        <v>12</v>
      </c>
      <c r="C24" s="4" t="s">
        <v>50</v>
      </c>
      <c r="D24" s="4">
        <v>0</v>
      </c>
      <c r="E24" s="4">
        <v>0</v>
      </c>
      <c r="F24" s="4"/>
      <c r="G24" s="4"/>
      <c r="H24" s="4">
        <f xml:space="preserve"> IF(G24&lt;&gt;"",SUM(G24,D24,E24),SUM(D24,E24,F24))</f>
        <v>0</v>
      </c>
      <c r="I24" s="4"/>
      <c r="J24" s="4"/>
      <c r="K24" s="13">
        <f xml:space="preserve">  IF(J24&lt;&gt;"",SUM(J24,H24),SUM(I24,H24))</f>
        <v>0</v>
      </c>
      <c r="L24" s="14" t="str">
        <f t="shared" si="0"/>
        <v>F</v>
      </c>
    </row>
    <row r="25" spans="1:12" x14ac:dyDescent="0.25">
      <c r="A25">
        <v>19</v>
      </c>
      <c r="B25" t="s">
        <v>14</v>
      </c>
      <c r="C25" s="4" t="s">
        <v>36</v>
      </c>
      <c r="D25" s="4">
        <v>10</v>
      </c>
      <c r="E25" s="4">
        <v>10</v>
      </c>
      <c r="F25" s="4">
        <v>33</v>
      </c>
      <c r="G25" s="4"/>
      <c r="H25" s="4">
        <f xml:space="preserve"> IF(G25&lt;&gt;"",SUM(G25,D25,E25),SUM(D25,E25,F25))</f>
        <v>53</v>
      </c>
      <c r="I25" s="4">
        <v>39</v>
      </c>
      <c r="J25" s="4"/>
      <c r="K25" s="13">
        <f xml:space="preserve">  IF(J25&lt;&gt;"",SUM(J25,H25),SUM(I25,H25))</f>
        <v>92</v>
      </c>
      <c r="L25" s="14" t="str">
        <f t="shared" si="0"/>
        <v>A</v>
      </c>
    </row>
    <row r="26" spans="1:12" x14ac:dyDescent="0.25">
      <c r="A26">
        <v>20</v>
      </c>
      <c r="B26" t="s">
        <v>13</v>
      </c>
      <c r="C26" s="4" t="s">
        <v>58</v>
      </c>
      <c r="D26" s="4">
        <v>0</v>
      </c>
      <c r="E26" s="4">
        <v>0</v>
      </c>
      <c r="F26" s="4"/>
      <c r="G26" s="4">
        <v>13</v>
      </c>
      <c r="H26" s="4">
        <f xml:space="preserve"> IF(G26&lt;&gt;"",SUM(G26,D26,E26),SUM(D26,E26,F26))</f>
        <v>13</v>
      </c>
      <c r="I26" s="4">
        <v>5</v>
      </c>
      <c r="J26" s="4">
        <v>2</v>
      </c>
      <c r="K26" s="13">
        <f xml:space="preserve">  IF(J26&lt;&gt;"",SUM(J26,H26),SUM(I26,H26))</f>
        <v>15</v>
      </c>
      <c r="L26" s="14" t="str">
        <f t="shared" si="0"/>
        <v>F</v>
      </c>
    </row>
    <row r="27" spans="1:12" x14ac:dyDescent="0.25">
      <c r="A27">
        <v>21</v>
      </c>
      <c r="B27" t="s">
        <v>15</v>
      </c>
      <c r="C27" s="4" t="s">
        <v>41</v>
      </c>
      <c r="D27" s="4">
        <v>8</v>
      </c>
      <c r="E27" s="4">
        <v>8</v>
      </c>
      <c r="F27" s="4">
        <v>22</v>
      </c>
      <c r="G27" s="4"/>
      <c r="H27" s="4">
        <f xml:space="preserve"> IF(G27&lt;&gt;"",SUM(G27,D27,E27),SUM(D27,E27,F27))</f>
        <v>38</v>
      </c>
      <c r="I27" s="4">
        <v>29.5</v>
      </c>
      <c r="J27" s="4"/>
      <c r="K27" s="13">
        <f xml:space="preserve">  IF(J27&lt;&gt;"",SUM(J27,H27),SUM(I27,H27))</f>
        <v>67.5</v>
      </c>
      <c r="L27" s="14" t="str">
        <f t="shared" si="0"/>
        <v>D</v>
      </c>
    </row>
    <row r="28" spans="1:12" x14ac:dyDescent="0.25">
      <c r="A28">
        <v>22</v>
      </c>
      <c r="B28" t="s">
        <v>60</v>
      </c>
      <c r="C28" s="4" t="s">
        <v>61</v>
      </c>
      <c r="D28" s="4"/>
      <c r="E28" s="4"/>
      <c r="F28" s="4"/>
      <c r="G28" s="4"/>
      <c r="H28" s="4"/>
      <c r="I28" s="4"/>
      <c r="J28" s="4"/>
      <c r="K28" s="15"/>
      <c r="L28" s="16" t="str">
        <f t="shared" si="0"/>
        <v>F</v>
      </c>
    </row>
    <row r="29" spans="1:12" x14ac:dyDescent="0.25">
      <c r="A29">
        <v>23</v>
      </c>
      <c r="B29" t="s">
        <v>16</v>
      </c>
      <c r="C29" s="4" t="s">
        <v>39</v>
      </c>
      <c r="D29" s="4">
        <v>10</v>
      </c>
      <c r="E29" s="4">
        <v>9</v>
      </c>
      <c r="F29" s="4">
        <v>14.5</v>
      </c>
      <c r="G29" s="4"/>
      <c r="H29" s="4">
        <f xml:space="preserve"> IF(G29&lt;&gt;"",SUM(G29,D29,E29),SUM(D29,E29,F29))</f>
        <v>33.5</v>
      </c>
      <c r="I29" s="4">
        <v>37.5</v>
      </c>
      <c r="J29" s="4"/>
      <c r="K29" s="13">
        <f xml:space="preserve">  IF(J29&lt;&gt;"",SUM(J29,H29),SUM(I29,H29))</f>
        <v>71</v>
      </c>
      <c r="L29" s="14" t="str">
        <f t="shared" si="0"/>
        <v>C</v>
      </c>
    </row>
    <row r="30" spans="1:12" x14ac:dyDescent="0.25">
      <c r="A30">
        <v>24</v>
      </c>
      <c r="B30" t="s">
        <v>17</v>
      </c>
      <c r="C30" s="4" t="s">
        <v>38</v>
      </c>
      <c r="D30" s="4">
        <v>0</v>
      </c>
      <c r="E30" s="4">
        <v>1</v>
      </c>
      <c r="F30" s="4">
        <v>25</v>
      </c>
      <c r="G30" s="4"/>
      <c r="H30" s="4">
        <f xml:space="preserve"> IF(G30&lt;&gt;"",SUM(G30,D30,E30),SUM(D30,E30,F30))</f>
        <v>26</v>
      </c>
      <c r="I30" s="4"/>
      <c r="J30" s="4">
        <v>35</v>
      </c>
      <c r="K30" s="13">
        <f xml:space="preserve">  IF(J30&lt;&gt;"",SUM(J30,H30),SUM(I30,H30))</f>
        <v>61</v>
      </c>
      <c r="L30" s="14" t="str">
        <f t="shared" si="0"/>
        <v>D</v>
      </c>
    </row>
    <row r="32" spans="1:12" x14ac:dyDescent="0.25">
      <c r="B32" t="s">
        <v>32</v>
      </c>
    </row>
    <row r="33" spans="2:2" x14ac:dyDescent="0.25">
      <c r="B33" t="s">
        <v>30</v>
      </c>
    </row>
  </sheetData>
  <sortState xmlns:xlrd2="http://schemas.microsoft.com/office/spreadsheetml/2017/richdata2" ref="B6:B25">
    <sortCondition ref="B6"/>
  </sortState>
  <pageMargins left="0.7" right="0.7" top="0.75" bottom="0.75" header="0.3" footer="0.3"/>
  <pageSetup orientation="landscape" horizontalDpi="0" verticalDpi="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2022-01-30T12:13:34Z</dcterms:modified>
</cp:coreProperties>
</file>