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Mugosa\Desktop\Koporativne finansije\"/>
    </mc:Choice>
  </mc:AlternateContent>
  <bookViews>
    <workbookView xWindow="0" yWindow="0" windowWidth="20490" windowHeight="7755"/>
  </bookViews>
  <sheets>
    <sheet name="Sheet2" sheetId="2" r:id="rId1"/>
    <sheet name="Sheet3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F46" i="2"/>
  <c r="F23" i="2"/>
  <c r="F21" i="2"/>
  <c r="F8" i="2"/>
  <c r="F18" i="2" l="1"/>
  <c r="F15" i="2"/>
  <c r="G15" i="2" s="1"/>
  <c r="G18" i="2"/>
  <c r="G8" i="2" l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6" i="2"/>
  <c r="G16" i="2" s="1"/>
  <c r="F17" i="2"/>
  <c r="G17" i="2" s="1"/>
  <c r="F19" i="2"/>
  <c r="G19" i="2" s="1"/>
  <c r="F20" i="2"/>
  <c r="G20" i="2" s="1"/>
  <c r="G21" i="2"/>
  <c r="G22" i="2"/>
  <c r="G23" i="2"/>
  <c r="F24" i="2"/>
  <c r="G24" i="2" s="1"/>
  <c r="F25" i="2"/>
  <c r="G25" i="2" s="1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F34" i="2"/>
  <c r="G34" i="2" s="1"/>
  <c r="F35" i="2"/>
  <c r="G35" i="2" s="1"/>
  <c r="F36" i="2"/>
  <c r="G36" i="2" s="1"/>
  <c r="F37" i="2"/>
  <c r="G37" i="2" s="1"/>
  <c r="F38" i="2"/>
  <c r="G38" i="2" s="1"/>
  <c r="F39" i="2"/>
  <c r="G39" i="2" s="1"/>
  <c r="F40" i="2"/>
  <c r="G40" i="2" s="1"/>
  <c r="F41" i="2"/>
  <c r="G41" i="2" s="1"/>
  <c r="F42" i="2"/>
  <c r="G42" i="2" s="1"/>
  <c r="F43" i="2"/>
  <c r="G43" i="2" s="1"/>
  <c r="F44" i="2"/>
  <c r="G44" i="2" s="1"/>
  <c r="F45" i="2"/>
  <c r="G45" i="2" s="1"/>
  <c r="G46" i="2"/>
  <c r="F47" i="2"/>
  <c r="G47" i="2" s="1"/>
  <c r="F48" i="2"/>
  <c r="G48" i="2" s="1"/>
  <c r="F49" i="2"/>
  <c r="G49" i="2" s="1"/>
  <c r="F50" i="2"/>
  <c r="G50" i="2" s="1"/>
  <c r="F51" i="2"/>
  <c r="G51" i="2" s="1"/>
  <c r="F52" i="2"/>
  <c r="G52" i="2" s="1"/>
  <c r="F53" i="2"/>
  <c r="G53" i="2" s="1"/>
  <c r="F54" i="2"/>
  <c r="G54" i="2" s="1"/>
  <c r="F55" i="2"/>
  <c r="G55" i="2" s="1"/>
  <c r="F56" i="2"/>
  <c r="G56" i="2" s="1"/>
  <c r="F7" i="2"/>
  <c r="G7" i="2" s="1"/>
</calcChain>
</file>

<file path=xl/sharedStrings.xml><?xml version="1.0" encoding="utf-8"?>
<sst xmlns="http://schemas.openxmlformats.org/spreadsheetml/2006/main" count="167" uniqueCount="166">
  <si>
    <t>EKONOMSKI FAKULTET</t>
  </si>
  <si>
    <t>STUDIJSKI PROGRAM: POSLOVNA EKONOMIJA, studijska godina 2021/2022.</t>
  </si>
  <si>
    <t>KORPORATIVNE FINANSIJE</t>
  </si>
  <si>
    <t>ECTS kredita:</t>
  </si>
  <si>
    <t>Mandrapa Dušica</t>
  </si>
  <si>
    <t>13 / 21</t>
  </si>
  <si>
    <t>14 / 21</t>
  </si>
  <si>
    <t>Bjelica Srðana</t>
  </si>
  <si>
    <t>15 / 21</t>
  </si>
  <si>
    <t>16 / 21</t>
  </si>
  <si>
    <t>17 / 21</t>
  </si>
  <si>
    <t>18 / 21</t>
  </si>
  <si>
    <t>19 / 21</t>
  </si>
  <si>
    <t>20 / 21</t>
  </si>
  <si>
    <t>21 / 21</t>
  </si>
  <si>
    <t>22 / 21</t>
  </si>
  <si>
    <t>23 / 21</t>
  </si>
  <si>
    <t>24 / 21</t>
  </si>
  <si>
    <t>Laban Naða</t>
  </si>
  <si>
    <t>25 / 21</t>
  </si>
  <si>
    <t>26 / 21</t>
  </si>
  <si>
    <t>27 / 21</t>
  </si>
  <si>
    <t>Mugoša Milena</t>
  </si>
  <si>
    <t>28 / 21</t>
  </si>
  <si>
    <t>Konatar Matija</t>
  </si>
  <si>
    <t>29 / 21</t>
  </si>
  <si>
    <t>30 / 21</t>
  </si>
  <si>
    <t>31 / 21</t>
  </si>
  <si>
    <t>Ismailaga Rrezarta</t>
  </si>
  <si>
    <t>32 / 21</t>
  </si>
  <si>
    <t>33 / 21</t>
  </si>
  <si>
    <t>34 / 21</t>
  </si>
  <si>
    <t>35 / 21</t>
  </si>
  <si>
    <t>36 / 21</t>
  </si>
  <si>
    <t>Medan Ivana</t>
  </si>
  <si>
    <t>37 / 21</t>
  </si>
  <si>
    <t>38 / 21</t>
  </si>
  <si>
    <t>39 / 21</t>
  </si>
  <si>
    <t>40 / 21</t>
  </si>
  <si>
    <t>41 / 21</t>
  </si>
  <si>
    <t>42 / 21</t>
  </si>
  <si>
    <t>20 / 20</t>
  </si>
  <si>
    <t>26 / 20</t>
  </si>
  <si>
    <t xml:space="preserve">  7.00</t>
  </si>
  <si>
    <t>1 / 21</t>
  </si>
  <si>
    <t>2 / 21</t>
  </si>
  <si>
    <t>3 / 21</t>
  </si>
  <si>
    <t>4 / 21</t>
  </si>
  <si>
    <t>5 / 21</t>
  </si>
  <si>
    <t>6 / 21</t>
  </si>
  <si>
    <t>7 / 21</t>
  </si>
  <si>
    <t>8 / 21</t>
  </si>
  <si>
    <t>9 / 21</t>
  </si>
  <si>
    <t>10 / 21</t>
  </si>
  <si>
    <t>11 / 21</t>
  </si>
  <si>
    <t>12 / 21</t>
  </si>
  <si>
    <t>Stamatović Jovana</t>
  </si>
  <si>
    <t>Radović Nina</t>
  </si>
  <si>
    <t>Nogović Aldina</t>
  </si>
  <si>
    <t>Marniković Katarina</t>
  </si>
  <si>
    <t>Mirotić Sara</t>
  </si>
  <si>
    <t>Ilić Jovana</t>
  </si>
  <si>
    <t>Kadić Maja</t>
  </si>
  <si>
    <t>Marić Jovana</t>
  </si>
  <si>
    <t>Raonić Nikola</t>
  </si>
  <si>
    <t>Sekulić Sofija</t>
  </si>
  <si>
    <t>Klisić Mia</t>
  </si>
  <si>
    <t>Nikolić Marina</t>
  </si>
  <si>
    <t>Stanić Anastasija</t>
  </si>
  <si>
    <t>Cmiljanić Nadežda</t>
  </si>
  <si>
    <t>Milić Nemanja</t>
  </si>
  <si>
    <t>Vuksanović Marijana</t>
  </si>
  <si>
    <t>Vuković Marija</t>
  </si>
  <si>
    <t>Marković Jovana</t>
  </si>
  <si>
    <t>Milić Ðorðe</t>
  </si>
  <si>
    <t>Murić Elvedin</t>
  </si>
  <si>
    <t>Dragićević Sara</t>
  </si>
  <si>
    <t>Globarević Teodora</t>
  </si>
  <si>
    <t>Damjanović Aleksandar</t>
  </si>
  <si>
    <t>Drašković Nikola</t>
  </si>
  <si>
    <t>Krcunović Jovana</t>
  </si>
  <si>
    <t>Simović Stefan</t>
  </si>
  <si>
    <t>Mitrović Ljubomir</t>
  </si>
  <si>
    <t>Bulatović Ana</t>
  </si>
  <si>
    <t>Bulatović Marina</t>
  </si>
  <si>
    <t>Šćepanović Georgije</t>
  </si>
  <si>
    <t>Kojović Svetlana</t>
  </si>
  <si>
    <t>Popović Vuk</t>
  </si>
  <si>
    <t>Vukotić Jelena</t>
  </si>
  <si>
    <t>Muhović Ena</t>
  </si>
  <si>
    <t>Zečević Mirjana</t>
  </si>
  <si>
    <t>Rončević Danijela</t>
  </si>
  <si>
    <t>Vučetić Jelena</t>
  </si>
  <si>
    <t>Rb.</t>
  </si>
  <si>
    <t>Br.indeksa</t>
  </si>
  <si>
    <t>Ime i prezime</t>
  </si>
  <si>
    <t>44 / 21</t>
  </si>
  <si>
    <t>Marković Valentina</t>
  </si>
  <si>
    <t xml:space="preserve">45 / 21 </t>
  </si>
  <si>
    <t xml:space="preserve">46 / 21 </t>
  </si>
  <si>
    <t>Vujošević Marija</t>
  </si>
  <si>
    <t>47 / 21</t>
  </si>
  <si>
    <t>Popović Mina</t>
  </si>
  <si>
    <t>48 / 21</t>
  </si>
  <si>
    <t>Đurišić Milorad</t>
  </si>
  <si>
    <t>Peković Marijana</t>
  </si>
  <si>
    <t>42</t>
  </si>
  <si>
    <t>43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</si>
  <si>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</si>
  <si>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</si>
  <si>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</si>
  <si>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</si>
  <si>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</si>
  <si>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</si>
  <si>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</si>
  <si>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</si>
  <si>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</si>
  <si>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</si>
  <si>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</si>
  <si>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</si>
  <si>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</si>
  <si>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</si>
  <si>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</si>
  <si>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</si>
  <si>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</si>
  <si>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</si>
  <si>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</si>
  <si>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</si>
  <si>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</si>
  <si>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</si>
  <si>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</si>
  <si>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</si>
  <si>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</si>
  <si>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</si>
  <si>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</si>
  <si>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</si>
  <si>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</si>
  <si>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</si>
  <si>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</si>
  <si>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</si>
  <si>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</si>
  <si>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</si>
  <si>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</si>
  <si>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</si>
  <si>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</si>
  <si>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</si>
  <si>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</si>
  <si>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</si>
  <si>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</si>
  <si>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44</t>
  </si>
  <si>
    <t>45</t>
  </si>
  <si>
    <t>46</t>
  </si>
  <si>
    <t>47</t>
  </si>
  <si>
    <t>48</t>
  </si>
  <si>
    <t>49</t>
  </si>
  <si>
    <t>43 / 21</t>
  </si>
  <si>
    <t>Đurović Vanja</t>
  </si>
  <si>
    <t>50</t>
  </si>
  <si>
    <t>Kolokvijum min 0 - max 60</t>
  </si>
  <si>
    <t>Zavrsni ispit min 0 - max 40</t>
  </si>
  <si>
    <t>Ukupno</t>
  </si>
  <si>
    <t>Ocjena</t>
  </si>
  <si>
    <t xml:space="preserve"> </t>
  </si>
  <si>
    <t>Dodatni poeni za aktivnost su ukljuceni u finalnu ocjenu</t>
  </si>
  <si>
    <t>Popravni završni</t>
  </si>
  <si>
    <t>Radovi se mogu pogledati u srijedu 2.02 od 9-9:30h, u kabinetu 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</si>
</sst>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2" borderId="0" xfId="0" applyFill="1"/>
    <xf numFmtId="0" fontId="0" fillId="0" borderId="0" xfId="0" applyNumberFormat="1"/>
    <xf numFmtId="0" fontId="1" fillId="0" borderId="1" xfId="0" applyNumberFormat="1" applyFont="1" applyBorder="1" applyAlignment="1">
      <alignment horizontal="center"/>
    </xf>
    <xf numFmtId="0" fontId="0" fillId="2" borderId="0" xfId="0" applyNumberFormat="1" applyFill="1"/>
    <xf numFmtId="164" fontId="0" fillId="0" borderId="1" xfId="0" applyNumberFormat="1" applyBorder="1" applyAlignment="1">
      <alignment horizontal="center"/>
    </xf>
    <xf numFmtId="0" fontId="0" fillId="0" borderId="0" xfId="0" applyFill="1"/>
    <xf numFmtId="0" fontId="2" fillId="0" borderId="2" xfId="0" applyFont="1" applyFill="1" applyBorder="1"/>
    <xf numFmtId="0" fontId="2" fillId="0" borderId="3" xfId="0" applyFont="1" applyFill="1" applyBorder="1"/>
    <xf numFmtId="0" fontId="3" fillId="0" borderId="3" xfId="0" applyFont="1" applyFill="1" applyBorder="1"/>
    <xf numFmtId="0" fontId="2" fillId="0" borderId="4" xfId="0" applyFont="1" applyFill="1" applyBorder="1"/>
    <xf numFmtId="0" fontId="0" fillId="2" borderId="0" xfId="0" applyNumberFormat="1" applyFill="1" applyAlignment="1">
      <alignment horizontal="center"/>
    </xf>
    <xf numFmtId="49" fontId="2" fillId="0" borderId="0" xfId="0" applyNumberFormat="1" applyFont="1" applyFill="1" applyBorder="1"/>
    <xf numFmtId="0" fontId="1" fillId="0" borderId="0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workbookViewId="0">
      <selection activeCell="G1" sqref="G1"/>
    </sheetView>
  </sheetViews>
  <sheetFormatPr defaultRowHeight="15" x14ac:dyDescent="0.25"/>
  <cols>
    <col min="1" max="1" width="5.140625" customWidth="1"/>
    <col min="2" max="2" width="10.28515625" bestFit="1" customWidth="1"/>
    <col min="3" max="3" width="22" bestFit="1" customWidth="1"/>
    <col min="4" max="4" width="24.42578125" bestFit="1" customWidth="1"/>
    <col min="5" max="5" width="25" customWidth="1"/>
    <col min="6" max="6" width="15" style="12" customWidth="1"/>
    <col min="7" max="7" width="11.140625" style="12" customWidth="1"/>
    <col min="8" max="8" width="15.5703125" style="12" bestFit="1" customWidth="1"/>
    <col min="9" max="9" width="23.7109375" style="10" bestFit="1" customWidth="1"/>
  </cols>
  <sheetData>
    <row r="1" spans="1:20" ht="15.75" thickBot="1" x14ac:dyDescent="0.3">
      <c r="A1" s="1" t="s">
        <v>0</v>
      </c>
      <c r="B1" s="1"/>
      <c r="C1" s="1"/>
      <c r="D1" s="2"/>
      <c r="E1" s="2"/>
      <c r="F1" s="10"/>
      <c r="G1" s="14" t="s">
        <v>165</v>
      </c>
      <c r="H1" s="14"/>
      <c r="I1" s="21"/>
      <c r="J1" s="11"/>
      <c r="K1" s="11"/>
      <c r="L1" s="11"/>
      <c r="M1" s="11"/>
    </row>
    <row r="2" spans="1:20" ht="15.75" thickBot="1" x14ac:dyDescent="0.3">
      <c r="A2" s="1" t="s">
        <v>1</v>
      </c>
      <c r="B2" s="1"/>
      <c r="C2" s="1"/>
      <c r="D2" s="2"/>
      <c r="E2" s="2"/>
      <c r="F2" s="10" t="s">
        <v>162</v>
      </c>
      <c r="G2" s="10"/>
      <c r="H2" s="10"/>
      <c r="K2" s="16"/>
      <c r="L2" s="17"/>
      <c r="M2" s="18"/>
      <c r="N2" s="18"/>
      <c r="O2" s="19"/>
      <c r="P2" s="18"/>
      <c r="Q2" s="18"/>
      <c r="R2" s="18"/>
      <c r="S2" s="20"/>
      <c r="T2" s="16"/>
    </row>
    <row r="3" spans="1:20" x14ac:dyDescent="0.25">
      <c r="A3" s="1" t="s">
        <v>2</v>
      </c>
      <c r="B3" s="1"/>
      <c r="C3" s="1"/>
      <c r="D3" s="2"/>
      <c r="E3" s="2"/>
      <c r="F3" s="10"/>
      <c r="G3" s="10"/>
      <c r="H3" s="10"/>
    </row>
    <row r="4" spans="1:20" x14ac:dyDescent="0.25">
      <c r="A4" s="1" t="s">
        <v>3</v>
      </c>
      <c r="B4" s="1"/>
      <c r="C4" s="1" t="s">
        <v>43</v>
      </c>
      <c r="D4" s="2"/>
      <c r="E4" s="2"/>
      <c r="F4" s="10"/>
      <c r="G4" s="10"/>
      <c r="H4" s="10"/>
    </row>
    <row r="5" spans="1:20" x14ac:dyDescent="0.25">
      <c r="A5" s="1"/>
      <c r="B5" s="1"/>
      <c r="C5" s="1"/>
      <c r="D5" s="2"/>
      <c r="E5" s="2"/>
      <c r="F5" s="10"/>
      <c r="G5" s="10"/>
      <c r="H5" s="10"/>
      <c r="J5" s="10" t="s">
        <v>163</v>
      </c>
    </row>
    <row r="6" spans="1:20" x14ac:dyDescent="0.25">
      <c r="A6" s="5" t="s">
        <v>93</v>
      </c>
      <c r="B6" s="5" t="s">
        <v>94</v>
      </c>
      <c r="C6" s="5" t="s">
        <v>95</v>
      </c>
      <c r="D6" s="6" t="s">
        <v>158</v>
      </c>
      <c r="E6" s="6" t="s">
        <v>159</v>
      </c>
      <c r="F6" s="13" t="s">
        <v>160</v>
      </c>
      <c r="G6" s="13" t="s">
        <v>161</v>
      </c>
      <c r="H6" s="23" t="s">
        <v>164</v>
      </c>
    </row>
    <row r="7" spans="1:20" x14ac:dyDescent="0.25">
      <c r="A7" s="3" t="s">
        <v>108</v>
      </c>
      <c r="B7" s="3" t="s">
        <v>44</v>
      </c>
      <c r="C7" s="3" t="s">
        <v>56</v>
      </c>
      <c r="D7" s="4"/>
      <c r="E7" s="4"/>
      <c r="F7" s="15">
        <f>SUM(D7:E7)+I7</f>
        <v>1.5</v>
      </c>
      <c r="G7" s="7" t="str">
        <f>IF(F7&gt;89.9,"A",IF(F7&gt;79.9,"B",IF(F7&gt;69.9,"C", IF(F7&gt;59.9,"D", IF(F7&gt;49.9,"E","F")))))</f>
        <v>F</v>
      </c>
      <c r="H7" s="8"/>
      <c r="I7" s="10">
        <v>1.5</v>
      </c>
    </row>
    <row r="8" spans="1:20" x14ac:dyDescent="0.25">
      <c r="A8" s="3" t="s">
        <v>109</v>
      </c>
      <c r="B8" s="3" t="s">
        <v>45</v>
      </c>
      <c r="C8" s="3" t="s">
        <v>57</v>
      </c>
      <c r="D8" s="7">
        <v>43</v>
      </c>
      <c r="E8" s="24">
        <v>30</v>
      </c>
      <c r="F8" s="15">
        <f>SUM(D8:E8)+I8</f>
        <v>76</v>
      </c>
      <c r="G8" s="7" t="str">
        <f t="shared" ref="G8:G56" si="0">IF(F8&gt;89.9,"A",IF(F8&gt;79.9,"B",IF(F8&gt;69.9,"C", IF(F8&gt;59.9,"D", IF(F8&gt;49.9,"E","F")))))</f>
        <v>C</v>
      </c>
      <c r="H8" s="8">
        <v>30</v>
      </c>
      <c r="I8" s="10">
        <v>3</v>
      </c>
    </row>
    <row r="9" spans="1:20" x14ac:dyDescent="0.25">
      <c r="A9" s="3" t="s">
        <v>110</v>
      </c>
      <c r="B9" s="3" t="s">
        <v>46</v>
      </c>
      <c r="C9" s="3" t="s">
        <v>58</v>
      </c>
      <c r="D9" s="7">
        <v>45</v>
      </c>
      <c r="E9" s="7">
        <v>24</v>
      </c>
      <c r="F9" s="15">
        <f t="shared" ref="F9:F56" si="1">SUM(D9:E9)+I9</f>
        <v>70.5</v>
      </c>
      <c r="G9" s="7" t="str">
        <f t="shared" si="0"/>
        <v>C</v>
      </c>
      <c r="H9" s="8"/>
      <c r="I9" s="10">
        <v>1.5</v>
      </c>
    </row>
    <row r="10" spans="1:20" x14ac:dyDescent="0.25">
      <c r="A10" s="3" t="s">
        <v>111</v>
      </c>
      <c r="B10" s="3" t="s">
        <v>47</v>
      </c>
      <c r="C10" s="3" t="s">
        <v>59</v>
      </c>
      <c r="D10" s="7">
        <v>45</v>
      </c>
      <c r="E10" s="7">
        <v>24</v>
      </c>
      <c r="F10" s="15">
        <f t="shared" si="1"/>
        <v>70.5</v>
      </c>
      <c r="G10" s="7" t="str">
        <f t="shared" si="0"/>
        <v>C</v>
      </c>
      <c r="H10" s="8"/>
      <c r="I10" s="10">
        <v>1.5</v>
      </c>
    </row>
    <row r="11" spans="1:20" x14ac:dyDescent="0.25">
      <c r="A11" s="3" t="s">
        <v>112</v>
      </c>
      <c r="B11" s="3" t="s">
        <v>48</v>
      </c>
      <c r="C11" s="3" t="s">
        <v>60</v>
      </c>
      <c r="D11" s="7">
        <v>29</v>
      </c>
      <c r="E11" s="7">
        <v>20</v>
      </c>
      <c r="F11" s="15">
        <f t="shared" si="1"/>
        <v>51</v>
      </c>
      <c r="G11" s="7" t="str">
        <f t="shared" si="0"/>
        <v>E</v>
      </c>
      <c r="H11" s="8"/>
      <c r="I11" s="10">
        <v>2</v>
      </c>
    </row>
    <row r="12" spans="1:20" x14ac:dyDescent="0.25">
      <c r="A12" s="3" t="s">
        <v>113</v>
      </c>
      <c r="B12" s="3" t="s">
        <v>49</v>
      </c>
      <c r="C12" s="3" t="s">
        <v>4</v>
      </c>
      <c r="D12" s="7">
        <v>52.5</v>
      </c>
      <c r="E12" s="24">
        <v>40</v>
      </c>
      <c r="F12" s="15">
        <f t="shared" si="1"/>
        <v>94</v>
      </c>
      <c r="G12" s="7" t="str">
        <f t="shared" si="0"/>
        <v>A</v>
      </c>
      <c r="H12" s="8">
        <v>40</v>
      </c>
      <c r="I12" s="10">
        <v>1.5</v>
      </c>
    </row>
    <row r="13" spans="1:20" x14ac:dyDescent="0.25">
      <c r="A13" s="3" t="s">
        <v>114</v>
      </c>
      <c r="B13" s="3" t="s">
        <v>50</v>
      </c>
      <c r="C13" s="3" t="s">
        <v>90</v>
      </c>
      <c r="D13" s="7">
        <v>24</v>
      </c>
      <c r="E13" s="24">
        <v>20</v>
      </c>
      <c r="F13" s="15">
        <f t="shared" si="1"/>
        <v>45.5</v>
      </c>
      <c r="G13" s="7" t="str">
        <f t="shared" si="0"/>
        <v>F</v>
      </c>
      <c r="H13" s="8">
        <v>20</v>
      </c>
      <c r="I13" s="10">
        <v>1.5</v>
      </c>
    </row>
    <row r="14" spans="1:20" x14ac:dyDescent="0.25">
      <c r="A14" s="3" t="s">
        <v>115</v>
      </c>
      <c r="B14" s="3" t="s">
        <v>51</v>
      </c>
      <c r="C14" s="3" t="s">
        <v>61</v>
      </c>
      <c r="D14" s="4"/>
      <c r="E14" s="4"/>
      <c r="F14" s="15">
        <f t="shared" si="1"/>
        <v>1.5</v>
      </c>
      <c r="G14" s="7" t="str">
        <f t="shared" si="0"/>
        <v>F</v>
      </c>
      <c r="H14" s="8"/>
      <c r="I14" s="10">
        <v>1.5</v>
      </c>
    </row>
    <row r="15" spans="1:20" x14ac:dyDescent="0.25">
      <c r="A15" s="3" t="s">
        <v>116</v>
      </c>
      <c r="B15" s="3" t="s">
        <v>52</v>
      </c>
      <c r="C15" s="3" t="s">
        <v>62</v>
      </c>
      <c r="D15" s="7">
        <v>38</v>
      </c>
      <c r="E15" s="7">
        <v>30</v>
      </c>
      <c r="F15" s="15">
        <f>SUM(D15:E15)+I15+0.5</f>
        <v>70</v>
      </c>
      <c r="G15" s="7" t="str">
        <f t="shared" si="0"/>
        <v>C</v>
      </c>
      <c r="H15" s="8"/>
      <c r="I15" s="10">
        <v>1.5</v>
      </c>
    </row>
    <row r="16" spans="1:20" x14ac:dyDescent="0.25">
      <c r="A16" s="3" t="s">
        <v>117</v>
      </c>
      <c r="B16" s="3" t="s">
        <v>53</v>
      </c>
      <c r="C16" s="3" t="s">
        <v>63</v>
      </c>
      <c r="D16" s="7">
        <v>8</v>
      </c>
      <c r="E16" s="7">
        <v>12</v>
      </c>
      <c r="F16" s="15">
        <f t="shared" si="1"/>
        <v>20</v>
      </c>
      <c r="G16" s="7" t="str">
        <f t="shared" si="0"/>
        <v>F</v>
      </c>
      <c r="H16" s="8"/>
    </row>
    <row r="17" spans="1:9" x14ac:dyDescent="0.25">
      <c r="A17" s="3" t="s">
        <v>118</v>
      </c>
      <c r="B17" s="3" t="s">
        <v>54</v>
      </c>
      <c r="C17" s="3" t="s">
        <v>64</v>
      </c>
      <c r="D17" s="7">
        <v>45</v>
      </c>
      <c r="E17" s="7">
        <v>16</v>
      </c>
      <c r="F17" s="15">
        <f t="shared" si="1"/>
        <v>64</v>
      </c>
      <c r="G17" s="7" t="str">
        <f t="shared" si="0"/>
        <v>D</v>
      </c>
      <c r="H17" s="8"/>
      <c r="I17" s="10">
        <v>3</v>
      </c>
    </row>
    <row r="18" spans="1:9" x14ac:dyDescent="0.25">
      <c r="A18" s="3" t="s">
        <v>119</v>
      </c>
      <c r="B18" s="3" t="s">
        <v>55</v>
      </c>
      <c r="C18" s="3" t="s">
        <v>65</v>
      </c>
      <c r="D18" s="7">
        <v>48</v>
      </c>
      <c r="E18" s="7">
        <v>29</v>
      </c>
      <c r="F18" s="15">
        <f>SUM(D18:E18)+I18+0.5</f>
        <v>80</v>
      </c>
      <c r="G18" s="7" t="str">
        <f t="shared" si="0"/>
        <v>B</v>
      </c>
      <c r="H18" s="8"/>
      <c r="I18" s="10">
        <v>2.5</v>
      </c>
    </row>
    <row r="19" spans="1:9" x14ac:dyDescent="0.25">
      <c r="A19" s="3" t="s">
        <v>120</v>
      </c>
      <c r="B19" s="3" t="s">
        <v>5</v>
      </c>
      <c r="C19" s="3" t="s">
        <v>66</v>
      </c>
      <c r="D19" s="7">
        <v>43</v>
      </c>
      <c r="E19" s="7">
        <v>22</v>
      </c>
      <c r="F19" s="15">
        <f t="shared" si="1"/>
        <v>66.5</v>
      </c>
      <c r="G19" s="7" t="str">
        <f t="shared" si="0"/>
        <v>D</v>
      </c>
      <c r="H19" s="8"/>
      <c r="I19" s="10">
        <v>1.5</v>
      </c>
    </row>
    <row r="20" spans="1:9" x14ac:dyDescent="0.25">
      <c r="A20" s="3" t="s">
        <v>121</v>
      </c>
      <c r="B20" s="3" t="s">
        <v>6</v>
      </c>
      <c r="C20" s="3" t="s">
        <v>7</v>
      </c>
      <c r="D20" s="7">
        <v>50</v>
      </c>
      <c r="E20" s="7">
        <v>16</v>
      </c>
      <c r="F20" s="15">
        <f t="shared" si="1"/>
        <v>67.5</v>
      </c>
      <c r="G20" s="7" t="str">
        <f t="shared" si="0"/>
        <v>D</v>
      </c>
      <c r="H20" s="8"/>
      <c r="I20" s="10">
        <v>1.5</v>
      </c>
    </row>
    <row r="21" spans="1:9" x14ac:dyDescent="0.25">
      <c r="A21" s="3" t="s">
        <v>122</v>
      </c>
      <c r="B21" s="3" t="s">
        <v>8</v>
      </c>
      <c r="C21" s="3" t="s">
        <v>67</v>
      </c>
      <c r="D21" s="7">
        <v>28</v>
      </c>
      <c r="E21" s="24">
        <v>20</v>
      </c>
      <c r="F21" s="15">
        <f>SUM(D21:E21)+I21+0.5</f>
        <v>50</v>
      </c>
      <c r="G21" s="7" t="str">
        <f t="shared" si="0"/>
        <v>E</v>
      </c>
      <c r="H21" s="8">
        <v>20</v>
      </c>
      <c r="I21" s="10">
        <v>1.5</v>
      </c>
    </row>
    <row r="22" spans="1:9" x14ac:dyDescent="0.25">
      <c r="A22" s="3" t="s">
        <v>123</v>
      </c>
      <c r="B22" s="3" t="s">
        <v>9</v>
      </c>
      <c r="C22" s="3" t="s">
        <v>68</v>
      </c>
      <c r="D22" s="7">
        <v>52.5</v>
      </c>
      <c r="E22" s="24">
        <v>34</v>
      </c>
      <c r="F22" s="15">
        <f>SUM(D22:E22)+I22+0.5</f>
        <v>90</v>
      </c>
      <c r="G22" s="7" t="str">
        <f t="shared" si="0"/>
        <v>A</v>
      </c>
      <c r="H22" s="8">
        <v>32</v>
      </c>
      <c r="I22" s="10">
        <v>3</v>
      </c>
    </row>
    <row r="23" spans="1:9" x14ac:dyDescent="0.25">
      <c r="A23" s="3" t="s">
        <v>124</v>
      </c>
      <c r="B23" s="3" t="s">
        <v>10</v>
      </c>
      <c r="C23" s="3" t="s">
        <v>69</v>
      </c>
      <c r="D23" s="7">
        <v>36.5</v>
      </c>
      <c r="E23" s="24">
        <v>40</v>
      </c>
      <c r="F23" s="15">
        <f>SUM(D23:E23)+I23+0.5</f>
        <v>80</v>
      </c>
      <c r="G23" s="7" t="str">
        <f t="shared" si="0"/>
        <v>B</v>
      </c>
      <c r="H23" s="8">
        <v>40</v>
      </c>
      <c r="I23" s="10">
        <v>3</v>
      </c>
    </row>
    <row r="24" spans="1:9" x14ac:dyDescent="0.25">
      <c r="A24" s="3" t="s">
        <v>125</v>
      </c>
      <c r="B24" s="3" t="s">
        <v>11</v>
      </c>
      <c r="C24" s="3" t="s">
        <v>70</v>
      </c>
      <c r="D24" s="4"/>
      <c r="E24" s="4"/>
      <c r="F24" s="15">
        <f t="shared" si="1"/>
        <v>0</v>
      </c>
      <c r="G24" s="7" t="str">
        <f t="shared" si="0"/>
        <v>F</v>
      </c>
      <c r="H24" s="8"/>
    </row>
    <row r="25" spans="1:9" x14ac:dyDescent="0.25">
      <c r="A25" s="3" t="s">
        <v>126</v>
      </c>
      <c r="B25" s="3" t="s">
        <v>12</v>
      </c>
      <c r="C25" s="3" t="s">
        <v>71</v>
      </c>
      <c r="D25" s="7">
        <v>48</v>
      </c>
      <c r="E25" s="24">
        <v>26</v>
      </c>
      <c r="F25" s="15">
        <f t="shared" si="1"/>
        <v>75.5</v>
      </c>
      <c r="G25" s="7" t="str">
        <f t="shared" si="0"/>
        <v>C</v>
      </c>
      <c r="H25" s="8">
        <v>26</v>
      </c>
      <c r="I25" s="10">
        <v>1.5</v>
      </c>
    </row>
    <row r="26" spans="1:9" x14ac:dyDescent="0.25">
      <c r="A26" s="3" t="s">
        <v>127</v>
      </c>
      <c r="B26" s="3" t="s">
        <v>13</v>
      </c>
      <c r="C26" s="3" t="s">
        <v>72</v>
      </c>
      <c r="D26" s="7">
        <v>42.5</v>
      </c>
      <c r="E26" s="24">
        <v>32</v>
      </c>
      <c r="F26" s="15">
        <f t="shared" si="1"/>
        <v>76</v>
      </c>
      <c r="G26" s="7" t="str">
        <f t="shared" si="0"/>
        <v>C</v>
      </c>
      <c r="H26" s="8">
        <v>32</v>
      </c>
      <c r="I26" s="10">
        <v>1.5</v>
      </c>
    </row>
    <row r="27" spans="1:9" x14ac:dyDescent="0.25">
      <c r="A27" s="3" t="s">
        <v>128</v>
      </c>
      <c r="B27" s="3" t="s">
        <v>14</v>
      </c>
      <c r="C27" s="3" t="s">
        <v>73</v>
      </c>
      <c r="D27" s="7">
        <v>43</v>
      </c>
      <c r="E27" s="7">
        <v>12</v>
      </c>
      <c r="F27" s="15">
        <f t="shared" si="1"/>
        <v>56.5</v>
      </c>
      <c r="G27" s="7" t="str">
        <f t="shared" si="0"/>
        <v>E</v>
      </c>
      <c r="H27" s="8"/>
      <c r="I27" s="10">
        <v>1.5</v>
      </c>
    </row>
    <row r="28" spans="1:9" x14ac:dyDescent="0.25">
      <c r="A28" s="3" t="s">
        <v>129</v>
      </c>
      <c r="B28" s="3" t="s">
        <v>15</v>
      </c>
      <c r="C28" s="3" t="s">
        <v>74</v>
      </c>
      <c r="D28" s="7">
        <v>5</v>
      </c>
      <c r="E28" s="7">
        <v>8</v>
      </c>
      <c r="F28" s="15">
        <f t="shared" si="1"/>
        <v>14.5</v>
      </c>
      <c r="G28" s="7" t="str">
        <f t="shared" si="0"/>
        <v>F</v>
      </c>
      <c r="H28" s="8"/>
      <c r="I28" s="10">
        <v>1.5</v>
      </c>
    </row>
    <row r="29" spans="1:9" x14ac:dyDescent="0.25">
      <c r="A29" s="3" t="s">
        <v>130</v>
      </c>
      <c r="B29" s="3" t="s">
        <v>16</v>
      </c>
      <c r="C29" s="3" t="s">
        <v>75</v>
      </c>
      <c r="D29" s="7">
        <v>28</v>
      </c>
      <c r="E29" s="7">
        <v>28</v>
      </c>
      <c r="F29" s="15">
        <f t="shared" si="1"/>
        <v>57.5</v>
      </c>
      <c r="G29" s="7" t="str">
        <f t="shared" si="0"/>
        <v>E</v>
      </c>
      <c r="H29" s="8"/>
      <c r="I29" s="10">
        <v>1.5</v>
      </c>
    </row>
    <row r="30" spans="1:9" x14ac:dyDescent="0.25">
      <c r="A30" s="3" t="s">
        <v>131</v>
      </c>
      <c r="B30" s="3" t="s">
        <v>17</v>
      </c>
      <c r="C30" s="3" t="s">
        <v>18</v>
      </c>
      <c r="D30" s="7">
        <v>35</v>
      </c>
      <c r="E30" s="7">
        <v>18</v>
      </c>
      <c r="F30" s="15">
        <f t="shared" si="1"/>
        <v>54.5</v>
      </c>
      <c r="G30" s="7" t="str">
        <f t="shared" si="0"/>
        <v>E</v>
      </c>
      <c r="H30" s="8"/>
      <c r="I30" s="10">
        <v>1.5</v>
      </c>
    </row>
    <row r="31" spans="1:9" x14ac:dyDescent="0.25">
      <c r="A31" s="3" t="s">
        <v>132</v>
      </c>
      <c r="B31" s="3" t="s">
        <v>19</v>
      </c>
      <c r="C31" s="3" t="s">
        <v>76</v>
      </c>
      <c r="D31" s="7">
        <v>56</v>
      </c>
      <c r="E31" s="24">
        <v>34</v>
      </c>
      <c r="F31" s="15">
        <f t="shared" si="1"/>
        <v>93</v>
      </c>
      <c r="G31" s="7" t="str">
        <f t="shared" si="0"/>
        <v>A</v>
      </c>
      <c r="H31" s="8">
        <v>34</v>
      </c>
      <c r="I31" s="10">
        <v>3</v>
      </c>
    </row>
    <row r="32" spans="1:9" x14ac:dyDescent="0.25">
      <c r="A32" s="3" t="s">
        <v>133</v>
      </c>
      <c r="B32" s="3" t="s">
        <v>20</v>
      </c>
      <c r="C32" s="3" t="s">
        <v>77</v>
      </c>
      <c r="D32" s="7">
        <v>11</v>
      </c>
      <c r="E32" s="24">
        <v>30</v>
      </c>
      <c r="F32" s="15">
        <f t="shared" si="1"/>
        <v>42.5</v>
      </c>
      <c r="G32" s="7" t="str">
        <f t="shared" si="0"/>
        <v>F</v>
      </c>
      <c r="H32" s="8">
        <v>24</v>
      </c>
      <c r="I32" s="10">
        <v>1.5</v>
      </c>
    </row>
    <row r="33" spans="1:10" x14ac:dyDescent="0.25">
      <c r="A33" s="3" t="s">
        <v>134</v>
      </c>
      <c r="B33" s="3" t="s">
        <v>21</v>
      </c>
      <c r="C33" s="3" t="s">
        <v>22</v>
      </c>
      <c r="D33" s="7">
        <v>16</v>
      </c>
      <c r="E33" s="24">
        <v>20</v>
      </c>
      <c r="F33" s="15">
        <f t="shared" si="1"/>
        <v>37</v>
      </c>
      <c r="G33" s="7" t="str">
        <f t="shared" si="0"/>
        <v>F</v>
      </c>
      <c r="H33" s="8">
        <v>20</v>
      </c>
      <c r="I33" s="10">
        <v>1</v>
      </c>
    </row>
    <row r="34" spans="1:10" x14ac:dyDescent="0.25">
      <c r="A34" s="3" t="s">
        <v>135</v>
      </c>
      <c r="B34" s="3" t="s">
        <v>23</v>
      </c>
      <c r="C34" s="3" t="s">
        <v>24</v>
      </c>
      <c r="D34" s="9">
        <v>43</v>
      </c>
      <c r="E34" s="9">
        <v>24</v>
      </c>
      <c r="F34" s="15">
        <f t="shared" si="1"/>
        <v>70</v>
      </c>
      <c r="G34" s="7" t="str">
        <f t="shared" si="0"/>
        <v>C</v>
      </c>
      <c r="H34" s="8"/>
      <c r="I34" s="8">
        <v>3</v>
      </c>
      <c r="J34" s="22"/>
    </row>
    <row r="35" spans="1:10" x14ac:dyDescent="0.25">
      <c r="A35" s="3" t="s">
        <v>136</v>
      </c>
      <c r="B35" s="3" t="s">
        <v>25</v>
      </c>
      <c r="C35" s="3" t="s">
        <v>78</v>
      </c>
      <c r="D35" s="4"/>
      <c r="E35" s="24">
        <v>16</v>
      </c>
      <c r="F35" s="15">
        <f t="shared" si="1"/>
        <v>16</v>
      </c>
      <c r="G35" s="7" t="str">
        <f t="shared" si="0"/>
        <v>F</v>
      </c>
      <c r="H35" s="8">
        <v>16</v>
      </c>
    </row>
    <row r="36" spans="1:10" x14ac:dyDescent="0.25">
      <c r="A36" s="3" t="s">
        <v>137</v>
      </c>
      <c r="B36" s="3" t="s">
        <v>26</v>
      </c>
      <c r="C36" s="3" t="s">
        <v>91</v>
      </c>
      <c r="D36" s="7">
        <v>4</v>
      </c>
      <c r="E36" s="7">
        <v>14</v>
      </c>
      <c r="F36" s="15">
        <f t="shared" si="1"/>
        <v>18</v>
      </c>
      <c r="G36" s="7" t="str">
        <f t="shared" si="0"/>
        <v>F</v>
      </c>
      <c r="H36" s="8"/>
    </row>
    <row r="37" spans="1:10" x14ac:dyDescent="0.25">
      <c r="A37" s="3" t="s">
        <v>138</v>
      </c>
      <c r="B37" s="3" t="s">
        <v>27</v>
      </c>
      <c r="C37" s="3" t="s">
        <v>28</v>
      </c>
      <c r="D37" s="7">
        <v>21</v>
      </c>
      <c r="E37" s="24">
        <v>30</v>
      </c>
      <c r="F37" s="15">
        <f t="shared" si="1"/>
        <v>52.5</v>
      </c>
      <c r="G37" s="7" t="str">
        <f t="shared" si="0"/>
        <v>E</v>
      </c>
      <c r="H37" s="8">
        <v>30</v>
      </c>
      <c r="I37" s="10">
        <v>1.5</v>
      </c>
    </row>
    <row r="38" spans="1:10" x14ac:dyDescent="0.25">
      <c r="A38" s="3" t="s">
        <v>139</v>
      </c>
      <c r="B38" s="3" t="s">
        <v>29</v>
      </c>
      <c r="C38" s="3" t="s">
        <v>79</v>
      </c>
      <c r="D38" s="7">
        <v>57</v>
      </c>
      <c r="E38" s="24">
        <v>34</v>
      </c>
      <c r="F38" s="15">
        <f t="shared" si="1"/>
        <v>94</v>
      </c>
      <c r="G38" s="7" t="str">
        <f t="shared" si="0"/>
        <v>A</v>
      </c>
      <c r="H38" s="8">
        <v>34</v>
      </c>
      <c r="I38" s="10">
        <v>3</v>
      </c>
    </row>
    <row r="39" spans="1:10" x14ac:dyDescent="0.25">
      <c r="A39" s="3" t="s">
        <v>140</v>
      </c>
      <c r="B39" s="3" t="s">
        <v>30</v>
      </c>
      <c r="C39" s="3" t="s">
        <v>92</v>
      </c>
      <c r="D39" s="7">
        <v>15</v>
      </c>
      <c r="E39" s="24">
        <v>28</v>
      </c>
      <c r="F39" s="15">
        <f t="shared" si="1"/>
        <v>44.5</v>
      </c>
      <c r="G39" s="7" t="str">
        <f t="shared" si="0"/>
        <v>F</v>
      </c>
      <c r="H39" s="8">
        <v>28</v>
      </c>
      <c r="I39" s="10">
        <v>1.5</v>
      </c>
    </row>
    <row r="40" spans="1:10" x14ac:dyDescent="0.25">
      <c r="A40" s="3" t="s">
        <v>141</v>
      </c>
      <c r="B40" s="3" t="s">
        <v>31</v>
      </c>
      <c r="C40" s="3" t="s">
        <v>80</v>
      </c>
      <c r="D40" s="7">
        <v>36.5</v>
      </c>
      <c r="E40" s="7">
        <v>22</v>
      </c>
      <c r="F40" s="15">
        <f t="shared" si="1"/>
        <v>60</v>
      </c>
      <c r="G40" s="7" t="str">
        <f t="shared" si="0"/>
        <v>D</v>
      </c>
      <c r="H40" s="8"/>
      <c r="I40" s="10">
        <v>1.5</v>
      </c>
    </row>
    <row r="41" spans="1:10" x14ac:dyDescent="0.25">
      <c r="A41" s="3" t="s">
        <v>142</v>
      </c>
      <c r="B41" s="3" t="s">
        <v>32</v>
      </c>
      <c r="C41" s="3" t="s">
        <v>81</v>
      </c>
      <c r="D41" s="7">
        <v>13</v>
      </c>
      <c r="E41" s="24">
        <v>18</v>
      </c>
      <c r="F41" s="15">
        <f t="shared" si="1"/>
        <v>31</v>
      </c>
      <c r="G41" s="7" t="str">
        <f t="shared" si="0"/>
        <v>F</v>
      </c>
      <c r="H41" s="8">
        <v>12</v>
      </c>
    </row>
    <row r="42" spans="1:10" x14ac:dyDescent="0.25">
      <c r="A42" s="3" t="s">
        <v>143</v>
      </c>
      <c r="B42" s="3" t="s">
        <v>33</v>
      </c>
      <c r="C42" s="3" t="s">
        <v>34</v>
      </c>
      <c r="D42" s="7">
        <v>35.5</v>
      </c>
      <c r="E42" s="24">
        <v>18</v>
      </c>
      <c r="F42" s="15">
        <f t="shared" si="1"/>
        <v>55</v>
      </c>
      <c r="G42" s="7" t="str">
        <f t="shared" si="0"/>
        <v>E</v>
      </c>
      <c r="H42" s="8">
        <v>18</v>
      </c>
      <c r="I42" s="10">
        <v>1.5</v>
      </c>
    </row>
    <row r="43" spans="1:10" x14ac:dyDescent="0.25">
      <c r="A43" s="3" t="s">
        <v>144</v>
      </c>
      <c r="B43" s="3" t="s">
        <v>35</v>
      </c>
      <c r="C43" s="3" t="s">
        <v>82</v>
      </c>
      <c r="D43" s="4"/>
      <c r="E43" s="24">
        <v>14</v>
      </c>
      <c r="F43" s="15">
        <f t="shared" si="1"/>
        <v>14</v>
      </c>
      <c r="G43" s="7" t="str">
        <f t="shared" si="0"/>
        <v>F</v>
      </c>
      <c r="H43" s="8">
        <v>14</v>
      </c>
    </row>
    <row r="44" spans="1:10" x14ac:dyDescent="0.25">
      <c r="A44" s="3" t="s">
        <v>145</v>
      </c>
      <c r="B44" s="3" t="s">
        <v>36</v>
      </c>
      <c r="C44" s="3" t="s">
        <v>83</v>
      </c>
      <c r="D44" s="7">
        <v>20.5</v>
      </c>
      <c r="E44" s="24">
        <v>22</v>
      </c>
      <c r="F44" s="15">
        <f t="shared" si="1"/>
        <v>44</v>
      </c>
      <c r="G44" s="7" t="str">
        <f t="shared" si="0"/>
        <v>F</v>
      </c>
      <c r="H44" s="8">
        <v>18</v>
      </c>
      <c r="I44" s="10">
        <v>1.5</v>
      </c>
    </row>
    <row r="45" spans="1:10" x14ac:dyDescent="0.25">
      <c r="A45" s="3" t="s">
        <v>146</v>
      </c>
      <c r="B45" s="3" t="s">
        <v>37</v>
      </c>
      <c r="C45" s="3" t="s">
        <v>84</v>
      </c>
      <c r="D45" s="7">
        <v>49</v>
      </c>
      <c r="E45" s="7">
        <v>23</v>
      </c>
      <c r="F45" s="15">
        <f t="shared" si="1"/>
        <v>73.5</v>
      </c>
      <c r="G45" s="7" t="str">
        <f t="shared" si="0"/>
        <v>C</v>
      </c>
      <c r="H45" s="8"/>
      <c r="I45" s="10">
        <v>1.5</v>
      </c>
    </row>
    <row r="46" spans="1:10" x14ac:dyDescent="0.25">
      <c r="A46" s="3" t="s">
        <v>147</v>
      </c>
      <c r="B46" s="3" t="s">
        <v>38</v>
      </c>
      <c r="C46" s="3" t="s">
        <v>85</v>
      </c>
      <c r="D46" s="7">
        <v>48</v>
      </c>
      <c r="E46" s="24">
        <v>30</v>
      </c>
      <c r="F46" s="15">
        <f>SUM(D46:E46)+I46+0.5</f>
        <v>80</v>
      </c>
      <c r="G46" s="7" t="str">
        <f t="shared" si="0"/>
        <v>B</v>
      </c>
      <c r="H46" s="8">
        <v>30</v>
      </c>
      <c r="I46" s="10">
        <v>1.5</v>
      </c>
    </row>
    <row r="47" spans="1:10" x14ac:dyDescent="0.25">
      <c r="A47" s="3" t="s">
        <v>148</v>
      </c>
      <c r="B47" s="3" t="s">
        <v>39</v>
      </c>
      <c r="C47" s="3" t="s">
        <v>86</v>
      </c>
      <c r="D47" s="4"/>
      <c r="E47" s="4"/>
      <c r="F47" s="15">
        <f t="shared" si="1"/>
        <v>1</v>
      </c>
      <c r="G47" s="7" t="str">
        <f t="shared" si="0"/>
        <v>F</v>
      </c>
      <c r="H47" s="8"/>
      <c r="I47" s="10">
        <v>1</v>
      </c>
    </row>
    <row r="48" spans="1:10" x14ac:dyDescent="0.25">
      <c r="A48" s="3" t="s">
        <v>106</v>
      </c>
      <c r="B48" s="3" t="s">
        <v>40</v>
      </c>
      <c r="C48" s="3" t="s">
        <v>87</v>
      </c>
      <c r="D48" s="4"/>
      <c r="E48" s="4"/>
      <c r="F48" s="15">
        <f t="shared" si="1"/>
        <v>0</v>
      </c>
      <c r="G48" s="7" t="str">
        <f t="shared" si="0"/>
        <v>F</v>
      </c>
      <c r="H48" s="8"/>
    </row>
    <row r="49" spans="1:9" x14ac:dyDescent="0.25">
      <c r="A49" s="3" t="s">
        <v>107</v>
      </c>
      <c r="B49" s="3" t="s">
        <v>155</v>
      </c>
      <c r="C49" s="3" t="s">
        <v>156</v>
      </c>
      <c r="D49" s="4"/>
      <c r="E49" s="4"/>
      <c r="F49" s="15">
        <f t="shared" si="1"/>
        <v>0</v>
      </c>
      <c r="G49" s="7" t="str">
        <f t="shared" si="0"/>
        <v>F</v>
      </c>
      <c r="H49" s="8"/>
    </row>
    <row r="50" spans="1:9" x14ac:dyDescent="0.25">
      <c r="A50" s="3" t="s">
        <v>149</v>
      </c>
      <c r="B50" s="3" t="s">
        <v>96</v>
      </c>
      <c r="C50" s="3" t="s">
        <v>97</v>
      </c>
      <c r="D50" s="4"/>
      <c r="E50" s="4"/>
      <c r="F50" s="15">
        <f t="shared" si="1"/>
        <v>0</v>
      </c>
      <c r="G50" s="7" t="str">
        <f t="shared" si="0"/>
        <v>F</v>
      </c>
      <c r="H50" s="8"/>
    </row>
    <row r="51" spans="1:9" x14ac:dyDescent="0.25">
      <c r="A51" s="3" t="s">
        <v>150</v>
      </c>
      <c r="B51" s="3" t="s">
        <v>98</v>
      </c>
      <c r="C51" s="3" t="s">
        <v>105</v>
      </c>
      <c r="D51" s="4"/>
      <c r="E51" s="4"/>
      <c r="F51" s="15">
        <f t="shared" si="1"/>
        <v>1.5</v>
      </c>
      <c r="G51" s="7" t="str">
        <f t="shared" si="0"/>
        <v>F</v>
      </c>
      <c r="H51" s="8"/>
      <c r="I51" s="10">
        <v>1.5</v>
      </c>
    </row>
    <row r="52" spans="1:9" x14ac:dyDescent="0.25">
      <c r="A52" s="3" t="s">
        <v>151</v>
      </c>
      <c r="B52" s="3" t="s">
        <v>99</v>
      </c>
      <c r="C52" s="3" t="s">
        <v>100</v>
      </c>
      <c r="D52" s="7">
        <v>11</v>
      </c>
      <c r="E52" s="7">
        <v>12</v>
      </c>
      <c r="F52" s="15">
        <f t="shared" si="1"/>
        <v>24.5</v>
      </c>
      <c r="G52" s="7" t="str">
        <f t="shared" si="0"/>
        <v>F</v>
      </c>
      <c r="H52" s="8"/>
      <c r="I52" s="10">
        <v>1.5</v>
      </c>
    </row>
    <row r="53" spans="1:9" x14ac:dyDescent="0.25">
      <c r="A53" s="3" t="s">
        <v>152</v>
      </c>
      <c r="B53" s="3" t="s">
        <v>101</v>
      </c>
      <c r="C53" s="3" t="s">
        <v>102</v>
      </c>
      <c r="D53" s="4"/>
      <c r="E53" s="4"/>
      <c r="F53" s="15">
        <f t="shared" si="1"/>
        <v>0</v>
      </c>
      <c r="G53" s="7" t="str">
        <f t="shared" si="0"/>
        <v>F</v>
      </c>
      <c r="H53" s="8"/>
    </row>
    <row r="54" spans="1:9" x14ac:dyDescent="0.25">
      <c r="A54" s="3" t="s">
        <v>153</v>
      </c>
      <c r="B54" s="3" t="s">
        <v>103</v>
      </c>
      <c r="C54" s="3" t="s">
        <v>104</v>
      </c>
      <c r="D54" s="7">
        <v>0</v>
      </c>
      <c r="E54" s="24">
        <v>16</v>
      </c>
      <c r="F54" s="15">
        <f t="shared" si="1"/>
        <v>16</v>
      </c>
      <c r="G54" s="7" t="str">
        <f t="shared" si="0"/>
        <v>F</v>
      </c>
      <c r="H54" s="8">
        <v>16</v>
      </c>
    </row>
    <row r="55" spans="1:9" x14ac:dyDescent="0.25">
      <c r="A55" s="3" t="s">
        <v>154</v>
      </c>
      <c r="B55" s="3" t="s">
        <v>41</v>
      </c>
      <c r="C55" s="3" t="s">
        <v>88</v>
      </c>
      <c r="D55" s="4" t="s">
        <v>118</v>
      </c>
      <c r="E55" s="4"/>
      <c r="F55" s="15">
        <f t="shared" si="1"/>
        <v>1.5</v>
      </c>
      <c r="G55" s="7" t="str">
        <f t="shared" si="0"/>
        <v>F</v>
      </c>
      <c r="H55" s="8"/>
      <c r="I55" s="10">
        <v>1.5</v>
      </c>
    </row>
    <row r="56" spans="1:9" x14ac:dyDescent="0.25">
      <c r="A56" s="3" t="s">
        <v>157</v>
      </c>
      <c r="B56" s="3" t="s">
        <v>42</v>
      </c>
      <c r="C56" s="3" t="s">
        <v>89</v>
      </c>
      <c r="D56" s="4"/>
      <c r="E56" s="4"/>
      <c r="F56" s="15">
        <f t="shared" si="1"/>
        <v>0</v>
      </c>
      <c r="G56" s="7" t="str">
        <f t="shared" si="0"/>
        <v>F</v>
      </c>
      <c r="H56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" workbookViewId="0">
      <selection activeCell="E25" sqref="E25"/>
    </sheetView>
  </sheetViews>
  <sheetFormatPr defaultRowHeight="15" x14ac:dyDescent="0.25"/>
  <sheetData/>
  <sortState ref="A1:A5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Mugosa</dc:creator>
  <cp:lastModifiedBy>Ana Mugosa</cp:lastModifiedBy>
  <dcterms:created xsi:type="dcterms:W3CDTF">2021-10-18T08:46:28Z</dcterms:created>
  <dcterms:modified xsi:type="dcterms:W3CDTF">2022-02-01T10:41:48Z</dcterms:modified>
</cp:coreProperties>
</file>