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Spoljna politika\Master 20-21\"/>
    </mc:Choice>
  </mc:AlternateContent>
  <xr:revisionPtr revIDLastSave="0" documentId="8_{0329A3CA-4A93-4267-8174-ECC0B914EED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7" i="1" l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X27" i="1" l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Z27" i="1" l="1"/>
  <c r="AA27" i="1" s="1"/>
  <c r="Z26" i="1"/>
  <c r="AA26" i="1" s="1"/>
  <c r="Z25" i="1"/>
  <c r="AA25" i="1" s="1"/>
  <c r="Z24" i="1"/>
  <c r="AA24" i="1" s="1"/>
  <c r="Z23" i="1"/>
  <c r="AA23" i="1" s="1"/>
  <c r="Z22" i="1"/>
  <c r="AA22" i="1" s="1"/>
  <c r="Z21" i="1"/>
  <c r="AA21" i="1" s="1"/>
  <c r="Z20" i="1"/>
  <c r="AA20" i="1" s="1"/>
  <c r="Z19" i="1"/>
  <c r="AA19" i="1" s="1"/>
  <c r="Z18" i="1"/>
  <c r="AA18" i="1" s="1"/>
  <c r="Z17" i="1"/>
  <c r="AA17" i="1" s="1"/>
  <c r="Z16" i="1"/>
  <c r="AA16" i="1" s="1"/>
  <c r="Z15" i="1"/>
  <c r="AA15" i="1" s="1"/>
  <c r="Z14" i="1"/>
  <c r="AA14" i="1" s="1"/>
  <c r="Z13" i="1"/>
  <c r="AA13" i="1" s="1"/>
  <c r="Z12" i="1"/>
  <c r="AA12" i="1" s="1"/>
  <c r="Z11" i="1"/>
  <c r="AA11" i="1" s="1"/>
  <c r="Z10" i="1"/>
  <c r="AA10" i="1" s="1"/>
  <c r="Z9" i="1"/>
  <c r="AA9" i="1" s="1"/>
  <c r="Z8" i="1"/>
  <c r="AA8" i="1" s="1"/>
  <c r="Z7" i="1"/>
  <c r="AA7" i="1" s="1"/>
  <c r="Z6" i="1"/>
  <c r="AA6" i="1" s="1"/>
</calcChain>
</file>

<file path=xl/sharedStrings.xml><?xml version="1.0" encoding="utf-8"?>
<sst xmlns="http://schemas.openxmlformats.org/spreadsheetml/2006/main" count="50" uniqueCount="29">
  <si>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</si>
  <si>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</si>
  <si>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</si>
  <si>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</si>
  <si>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</si>
  <si>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</si>
  <si>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</si>
  <si>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</si>
  <si>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</si>
  <si>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</si>
  <si>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</si>
  <si>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</si>
  <si>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</si>
  <si>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</si>
  <si>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</si>
  <si>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</si>
  <si>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</si>
  <si>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</si>
  <si>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</si>
  <si>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mo</t>
  </si>
  <si>
    <t>Ocjena</t>
  </si>
  <si>
    <t>Kol:</t>
  </si>
  <si>
    <t>KolP:</t>
  </si>
  <si>
    <t>Uk-Sem:</t>
  </si>
  <si>
    <t>ZI:</t>
  </si>
  <si>
    <t>UkBod:</t>
  </si>
  <si>
    <t>PREDMET: Spoljna politika</t>
  </si>
  <si>
    <t>Vježbe</t>
  </si>
  <si>
    <t>Esej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</si>
</sst>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Garamond"/>
      <family val="1"/>
    </font>
    <font>
      <sz val="11"/>
      <name val="Garamond"/>
      <family val="1"/>
    </font>
    <font>
      <sz val="11"/>
      <color theme="1"/>
      <name val="Garamond"/>
      <family val="1"/>
    </font>
    <font>
      <sz val="11"/>
      <color rgb="FF333333"/>
      <name val="Garamond"/>
      <family val="1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double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8" applyNumberFormat="0" applyFill="0" applyAlignment="0" applyProtection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1" applyNumberFormat="0" applyAlignment="0" applyProtection="0"/>
    <xf numFmtId="0" fontId="11" fillId="7" borderId="22" applyNumberFormat="0" applyAlignment="0" applyProtection="0"/>
    <xf numFmtId="0" fontId="12" fillId="7" borderId="21" applyNumberFormat="0" applyAlignment="0" applyProtection="0"/>
    <xf numFmtId="0" fontId="13" fillId="0" borderId="23" applyNumberFormat="0" applyFill="0" applyAlignment="0" applyProtection="0"/>
    <xf numFmtId="0" fontId="14" fillId="8" borderId="24" applyNumberFormat="0" applyAlignment="0" applyProtection="0"/>
    <xf numFmtId="0" fontId="15" fillId="0" borderId="0" applyNumberFormat="0" applyFill="0" applyBorder="0" applyAlignment="0" applyProtection="0"/>
    <xf numFmtId="0" fontId="2" fillId="9" borderId="25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6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/>
    </xf>
    <xf numFmtId="49" fontId="20" fillId="2" borderId="0" xfId="0" applyNumberFormat="1" applyFont="1" applyFill="1" applyAlignment="1">
      <alignment horizontal="left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/>
    <xf numFmtId="0" fontId="21" fillId="2" borderId="0" xfId="0" applyFont="1" applyFill="1"/>
    <xf numFmtId="0" fontId="21" fillId="2" borderId="0" xfId="0" applyFont="1" applyFill="1" applyBorder="1"/>
    <xf numFmtId="0" fontId="21" fillId="2" borderId="0" xfId="0" applyFont="1" applyFill="1" applyAlignment="1">
      <alignment horizontal="center" vertical="center"/>
    </xf>
    <xf numFmtId="0" fontId="21" fillId="2" borderId="7" xfId="0" applyFont="1" applyFill="1" applyBorder="1"/>
    <xf numFmtId="0" fontId="20" fillId="2" borderId="2" xfId="0" applyFont="1" applyFill="1" applyBorder="1" applyAlignment="1">
      <alignment horizontal="left" vertical="center" wrapText="1" shrinkToFit="1"/>
    </xf>
    <xf numFmtId="49" fontId="20" fillId="2" borderId="3" xfId="0" applyNumberFormat="1" applyFont="1" applyFill="1" applyBorder="1" applyAlignment="1">
      <alignment horizontal="left" vertical="center" shrinkToFit="1"/>
    </xf>
    <xf numFmtId="0" fontId="20" fillId="2" borderId="0" xfId="0" applyFont="1" applyFill="1" applyBorder="1" applyAlignment="1">
      <alignment vertical="center" wrapText="1" shrinkToFit="1"/>
    </xf>
    <xf numFmtId="0" fontId="21" fillId="2" borderId="1" xfId="0" applyFont="1" applyFill="1" applyBorder="1"/>
    <xf numFmtId="0" fontId="21" fillId="2" borderId="13" xfId="0" applyFont="1" applyFill="1" applyBorder="1"/>
    <xf numFmtId="0" fontId="20" fillId="2" borderId="11" xfId="0" applyFont="1" applyFill="1" applyBorder="1" applyAlignment="1">
      <alignment horizontal="center" vertical="center" wrapText="1" shrinkToFit="1"/>
    </xf>
    <xf numFmtId="0" fontId="21" fillId="0" borderId="12" xfId="0" applyFont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 shrinkToFit="1"/>
    </xf>
    <xf numFmtId="0" fontId="21" fillId="2" borderId="11" xfId="0" applyFont="1" applyFill="1" applyBorder="1"/>
    <xf numFmtId="0" fontId="20" fillId="0" borderId="12" xfId="0" applyFont="1" applyFill="1" applyBorder="1" applyAlignment="1">
      <alignment horizontal="center" vertical="center"/>
    </xf>
    <xf numFmtId="0" fontId="22" fillId="34" borderId="48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horizontal="center"/>
    </xf>
    <xf numFmtId="0" fontId="20" fillId="2" borderId="27" xfId="0" applyFont="1" applyFill="1" applyBorder="1" applyAlignment="1">
      <alignment horizontal="center" wrapText="1"/>
    </xf>
    <xf numFmtId="0" fontId="20" fillId="2" borderId="28" xfId="0" applyFont="1" applyFill="1" applyBorder="1" applyAlignment="1">
      <alignment horizontal="center"/>
    </xf>
    <xf numFmtId="0" fontId="20" fillId="2" borderId="29" xfId="0" applyFont="1" applyFill="1" applyBorder="1" applyAlignment="1">
      <alignment horizontal="center"/>
    </xf>
    <xf numFmtId="0" fontId="20" fillId="2" borderId="42" xfId="0" applyFont="1" applyFill="1" applyBorder="1" applyAlignment="1">
      <alignment horizontal="center"/>
    </xf>
    <xf numFmtId="0" fontId="20" fillId="2" borderId="43" xfId="0" applyFont="1" applyFill="1" applyBorder="1" applyAlignment="1">
      <alignment horizontal="center"/>
    </xf>
    <xf numFmtId="0" fontId="21" fillId="2" borderId="28" xfId="0" applyFont="1" applyFill="1" applyBorder="1" applyAlignment="1">
      <alignment horizontal="center"/>
    </xf>
    <xf numFmtId="0" fontId="21" fillId="2" borderId="30" xfId="0" applyFont="1" applyFill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0" borderId="17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2" fillId="35" borderId="48" xfId="0" applyFont="1" applyFill="1" applyBorder="1" applyAlignment="1">
      <alignment vertical="center" wrapText="1"/>
    </xf>
    <xf numFmtId="0" fontId="20" fillId="2" borderId="31" xfId="0" applyFont="1" applyFill="1" applyBorder="1" applyAlignment="1">
      <alignment horizontal="center"/>
    </xf>
    <xf numFmtId="0" fontId="20" fillId="2" borderId="32" xfId="0" applyFont="1" applyFill="1" applyBorder="1" applyAlignment="1">
      <alignment horizontal="center"/>
    </xf>
    <xf numFmtId="0" fontId="20" fillId="2" borderId="33" xfId="0" applyFont="1" applyFill="1" applyBorder="1" applyAlignment="1">
      <alignment horizontal="center"/>
    </xf>
    <xf numFmtId="0" fontId="20" fillId="2" borderId="44" xfId="0" applyFont="1" applyFill="1" applyBorder="1" applyAlignment="1">
      <alignment horizontal="center"/>
    </xf>
    <xf numFmtId="0" fontId="20" fillId="2" borderId="45" xfId="0" applyFont="1" applyFill="1" applyBorder="1" applyAlignment="1">
      <alignment horizontal="center"/>
    </xf>
    <xf numFmtId="0" fontId="21" fillId="2" borderId="32" xfId="0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40" xfId="0" applyFont="1" applyBorder="1" applyAlignment="1">
      <alignment horizontal="center" vertical="center"/>
    </xf>
    <xf numFmtId="0" fontId="21" fillId="0" borderId="40" xfId="0" applyFont="1" applyFill="1" applyBorder="1" applyAlignment="1">
      <alignment horizontal="center"/>
    </xf>
    <xf numFmtId="0" fontId="22" fillId="34" borderId="49" xfId="0" applyFont="1" applyFill="1" applyBorder="1" applyAlignment="1">
      <alignment vertical="center" wrapText="1"/>
    </xf>
    <xf numFmtId="0" fontId="22" fillId="35" borderId="50" xfId="0" applyFont="1" applyFill="1" applyBorder="1" applyAlignment="1">
      <alignment vertical="center" wrapText="1"/>
    </xf>
    <xf numFmtId="0" fontId="22" fillId="34" borderId="50" xfId="0" applyFont="1" applyFill="1" applyBorder="1" applyAlignment="1">
      <alignment vertical="center" wrapText="1"/>
    </xf>
    <xf numFmtId="0" fontId="22" fillId="35" borderId="51" xfId="0" applyFont="1" applyFill="1" applyBorder="1" applyAlignment="1">
      <alignment vertical="center" wrapText="1"/>
    </xf>
    <xf numFmtId="0" fontId="22" fillId="35" borderId="52" xfId="0" applyFont="1" applyFill="1" applyBorder="1" applyAlignment="1">
      <alignment vertical="center" wrapText="1"/>
    </xf>
    <xf numFmtId="0" fontId="20" fillId="2" borderId="35" xfId="0" applyFont="1" applyFill="1" applyBorder="1" applyAlignment="1">
      <alignment horizontal="center"/>
    </xf>
    <xf numFmtId="0" fontId="20" fillId="2" borderId="36" xfId="0" applyFont="1" applyFill="1" applyBorder="1" applyAlignment="1">
      <alignment horizontal="center"/>
    </xf>
    <xf numFmtId="0" fontId="20" fillId="2" borderId="37" xfId="0" applyFont="1" applyFill="1" applyBorder="1" applyAlignment="1">
      <alignment horizontal="center"/>
    </xf>
    <xf numFmtId="0" fontId="20" fillId="2" borderId="46" xfId="0" applyFont="1" applyFill="1" applyBorder="1" applyAlignment="1">
      <alignment horizontal="center"/>
    </xf>
    <xf numFmtId="0" fontId="20" fillId="2" borderId="47" xfId="0" applyFont="1" applyFill="1" applyBorder="1" applyAlignment="1">
      <alignment horizontal="center"/>
    </xf>
    <xf numFmtId="0" fontId="21" fillId="2" borderId="36" xfId="0" applyFont="1" applyFill="1" applyBorder="1" applyAlignment="1">
      <alignment horizontal="center"/>
    </xf>
    <xf numFmtId="0" fontId="21" fillId="2" borderId="38" xfId="0" applyFont="1" applyFill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21" fillId="0" borderId="41" xfId="0" applyFont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 shrinkToFit="1"/>
    </xf>
    <xf numFmtId="0" fontId="20" fillId="2" borderId="4" xfId="0" applyFont="1" applyFill="1" applyBorder="1" applyAlignment="1">
      <alignment horizontal="center" vertical="center" textRotation="90" wrapText="1" shrinkToFit="1"/>
    </xf>
    <xf numFmtId="0" fontId="20" fillId="2" borderId="8" xfId="0" applyFont="1" applyFill="1" applyBorder="1" applyAlignment="1">
      <alignment horizontal="center" vertical="center" textRotation="90" wrapText="1" shrinkToFit="1"/>
    </xf>
    <xf numFmtId="0" fontId="20" fillId="2" borderId="14" xfId="0" applyFont="1" applyFill="1" applyBorder="1" applyAlignment="1">
      <alignment horizontal="center" vertical="center" textRotation="90" wrapText="1" shrinkToFit="1"/>
    </xf>
    <xf numFmtId="0" fontId="20" fillId="2" borderId="5" xfId="0" applyFont="1" applyFill="1" applyBorder="1" applyAlignment="1">
      <alignment horizontal="center" vertical="center" wrapText="1" shrinkToFit="1"/>
    </xf>
    <xf numFmtId="0" fontId="20" fillId="2" borderId="6" xfId="0" applyFont="1" applyFill="1" applyBorder="1" applyAlignment="1">
      <alignment horizontal="center" vertical="center" wrapText="1" shrinkToFit="1"/>
    </xf>
    <xf numFmtId="0" fontId="20" fillId="2" borderId="16" xfId="0" applyFont="1" applyFill="1" applyBorder="1" applyAlignment="1">
      <alignment horizontal="center" vertical="center" wrapText="1" shrinkToFit="1"/>
    </xf>
    <xf numFmtId="0" fontId="20" fillId="2" borderId="15" xfId="0" applyFont="1" applyFill="1" applyBorder="1" applyAlignment="1">
      <alignment horizontal="center" vertical="center" wrapText="1" shrinkToFit="1"/>
    </xf>
    <xf numFmtId="0" fontId="20" fillId="2" borderId="9" xfId="0" applyFont="1" applyFill="1" applyBorder="1" applyAlignment="1">
      <alignment horizontal="center" vertical="center" wrapText="1" shrinkToFit="1"/>
    </xf>
    <xf numFmtId="0" fontId="20" fillId="2" borderId="10" xfId="0" applyFont="1" applyFill="1" applyBorder="1" applyAlignment="1">
      <alignment horizontal="center" vertical="center" wrapText="1" shrinkToFit="1"/>
    </xf>
    <xf numFmtId="0" fontId="20" fillId="2" borderId="11" xfId="0" applyFont="1" applyFill="1" applyBorder="1" applyAlignment="1">
      <alignment horizontal="center" vertical="center" wrapText="1" shrinkToFi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8"/>
  <sheetViews>
    <sheetView tabSelected="1" workbookViewId="0">
      <selection activeCell="D1" sqref="D1:E1048576"/>
    </sheetView>
  </sheetViews>
  <sheetFormatPr defaultColWidth="9.140625" defaultRowHeight="13.5" x14ac:dyDescent="0.25"/>
  <cols>
    <col min="1" max="1" width="6" style="3" customWidth="1"/>
    <col min="2" max="2" width="5.5703125" style="1" customWidth="1"/>
    <col min="3" max="3" width="6.42578125" style="1" customWidth="1"/>
    <col min="4" max="4" width="4.140625" style="2" customWidth="1"/>
    <col min="5" max="19" width="3.42578125" style="1" hidden="1" customWidth="1"/>
    <col min="20" max="20" width="6.85546875" style="1" customWidth="1"/>
    <col min="21" max="23" width="5.140625" style="1" customWidth="1"/>
    <col min="24" max="24" width="6.7109375" style="3" customWidth="1"/>
    <col min="25" max="26" width="6.140625" style="3" customWidth="1"/>
    <col min="27" max="27" width="6.140625" style="1" customWidth="1"/>
    <col min="28" max="16384" width="9.140625" style="1"/>
  </cols>
  <sheetData>
    <row r="1" spans="1:27" ht="15" x14ac:dyDescent="0.25">
      <c r="A1" s="5" t="s">
        <v>26</v>
      </c>
      <c r="B1" s="6"/>
      <c r="C1" s="7"/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0"/>
      <c r="Q1" s="10"/>
      <c r="R1" s="10"/>
      <c r="S1" s="10"/>
      <c r="T1" s="10"/>
      <c r="U1" s="11"/>
      <c r="V1" s="10"/>
      <c r="W1" s="10"/>
      <c r="X1" s="12"/>
      <c r="Y1" s="12"/>
      <c r="Z1" s="12"/>
      <c r="AA1" s="13"/>
    </row>
    <row r="2" spans="1:27" ht="15.75" thickBot="1" x14ac:dyDescent="0.3">
      <c r="A2" s="8"/>
      <c r="B2" s="6"/>
      <c r="C2" s="7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0"/>
      <c r="Q2" s="10"/>
      <c r="R2" s="10"/>
      <c r="S2" s="10"/>
      <c r="T2" s="10"/>
      <c r="U2" s="11"/>
      <c r="V2" s="10"/>
      <c r="W2" s="10"/>
      <c r="X2" s="12"/>
      <c r="Y2" s="12"/>
      <c r="Z2" s="12"/>
      <c r="AA2" s="13"/>
    </row>
    <row r="3" spans="1:27" ht="16.5" thickTop="1" thickBot="1" x14ac:dyDescent="0.3">
      <c r="A3" s="64" t="s">
        <v>0</v>
      </c>
      <c r="B3" s="14"/>
      <c r="C3" s="15"/>
      <c r="D3" s="65" t="s">
        <v>1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1"/>
      <c r="Q3" s="11"/>
      <c r="R3" s="11"/>
      <c r="S3" s="11"/>
      <c r="T3" s="11"/>
      <c r="U3" s="17"/>
      <c r="V3" s="10"/>
      <c r="W3" s="10"/>
      <c r="X3" s="12"/>
      <c r="Y3" s="12"/>
      <c r="Z3" s="12"/>
      <c r="AA3" s="18"/>
    </row>
    <row r="4" spans="1:27" s="4" customFormat="1" ht="18" customHeight="1" thickTop="1" thickBot="1" x14ac:dyDescent="0.3">
      <c r="A4" s="64"/>
      <c r="B4" s="68" t="s">
        <v>2</v>
      </c>
      <c r="C4" s="69"/>
      <c r="D4" s="66"/>
      <c r="E4" s="72" t="s">
        <v>14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4"/>
      <c r="T4" s="19" t="s">
        <v>27</v>
      </c>
      <c r="U4" s="20" t="s">
        <v>28</v>
      </c>
      <c r="V4" s="20" t="s">
        <v>21</v>
      </c>
      <c r="W4" s="20" t="s">
        <v>22</v>
      </c>
      <c r="X4" s="20" t="s">
        <v>23</v>
      </c>
      <c r="Y4" s="20" t="s">
        <v>24</v>
      </c>
      <c r="Z4" s="20" t="s">
        <v>25</v>
      </c>
      <c r="AA4" s="20" t="s">
        <v>20</v>
      </c>
    </row>
    <row r="5" spans="1:27" ht="16.5" customHeight="1" thickTop="1" thickBot="1" x14ac:dyDescent="0.3">
      <c r="A5" s="64"/>
      <c r="B5" s="70"/>
      <c r="C5" s="71"/>
      <c r="D5" s="67"/>
      <c r="E5" s="21" t="s">
        <v>3</v>
      </c>
      <c r="F5" s="21" t="s">
        <v>4</v>
      </c>
      <c r="G5" s="21" t="s">
        <v>5</v>
      </c>
      <c r="H5" s="21" t="s">
        <v>6</v>
      </c>
      <c r="I5" s="21" t="s">
        <v>7</v>
      </c>
      <c r="J5" s="21" t="s">
        <v>8</v>
      </c>
      <c r="K5" s="21" t="s">
        <v>9</v>
      </c>
      <c r="L5" s="21" t="s">
        <v>10</v>
      </c>
      <c r="M5" s="21" t="s">
        <v>11</v>
      </c>
      <c r="N5" s="21" t="s">
        <v>12</v>
      </c>
      <c r="O5" s="21" t="s">
        <v>13</v>
      </c>
      <c r="P5" s="21" t="s">
        <v>16</v>
      </c>
      <c r="Q5" s="21" t="s">
        <v>17</v>
      </c>
      <c r="R5" s="21" t="s">
        <v>18</v>
      </c>
      <c r="S5" s="21" t="s">
        <v>15</v>
      </c>
      <c r="T5" s="21"/>
      <c r="U5" s="21"/>
      <c r="V5" s="10"/>
      <c r="W5" s="10"/>
      <c r="X5" s="12"/>
      <c r="Y5" s="12"/>
      <c r="Z5" s="12"/>
      <c r="AA5" s="22"/>
    </row>
    <row r="6" spans="1:27" ht="16.5" thickTop="1" thickBot="1" x14ac:dyDescent="0.3">
      <c r="A6" s="23">
        <v>1</v>
      </c>
      <c r="B6" s="24">
        <v>50</v>
      </c>
      <c r="C6" s="49">
        <v>2020</v>
      </c>
      <c r="D6" s="25" t="s">
        <v>19</v>
      </c>
      <c r="E6" s="26">
        <v>1</v>
      </c>
      <c r="F6" s="27">
        <v>1</v>
      </c>
      <c r="G6" s="27">
        <v>1</v>
      </c>
      <c r="H6" s="27">
        <v>1</v>
      </c>
      <c r="I6" s="27">
        <v>1</v>
      </c>
      <c r="J6" s="28"/>
      <c r="K6" s="29"/>
      <c r="L6" s="30"/>
      <c r="M6" s="30"/>
      <c r="N6" s="27">
        <v>1</v>
      </c>
      <c r="O6" s="27"/>
      <c r="P6" s="27"/>
      <c r="Q6" s="31"/>
      <c r="R6" s="31"/>
      <c r="S6" s="32"/>
      <c r="T6" s="33">
        <f>(ROUND(SUM(E6:S6)*1.66,1))</f>
        <v>10</v>
      </c>
      <c r="U6" s="34">
        <v>8</v>
      </c>
      <c r="V6" s="34">
        <v>34</v>
      </c>
      <c r="W6" s="34">
        <v>39</v>
      </c>
      <c r="X6" s="35">
        <f t="shared" ref="X6:X27" si="0">ROUND(IF(W6&gt;0, SUM(T6:U6, W6), SUM(T6:V6)),0)</f>
        <v>57</v>
      </c>
      <c r="Y6" s="36">
        <v>40</v>
      </c>
      <c r="Z6" s="36">
        <f>SUM(X6,Y6)</f>
        <v>97</v>
      </c>
      <c r="AA6" s="33" t="str">
        <f>IF(Z6=0, "Neakt.", IF(Z6&gt;89.9,"A",IF(Z6&gt;79.9,"B",IF(Z6&gt;69.9,"C",IF(Z6&gt;59.9,"D",IF(Z6&gt;49.9,"E","F"))))))</f>
        <v>A</v>
      </c>
    </row>
    <row r="7" spans="1:27" ht="16.5" thickTop="1" thickBot="1" x14ac:dyDescent="0.3">
      <c r="A7" s="37">
        <v>2</v>
      </c>
      <c r="B7" s="38">
        <v>51</v>
      </c>
      <c r="C7" s="50">
        <v>2020</v>
      </c>
      <c r="D7" s="25" t="s">
        <v>19</v>
      </c>
      <c r="E7" s="39">
        <v>1</v>
      </c>
      <c r="F7" s="40">
        <v>1</v>
      </c>
      <c r="G7" s="40">
        <v>1</v>
      </c>
      <c r="H7" s="40">
        <v>0.75</v>
      </c>
      <c r="I7" s="40">
        <v>1</v>
      </c>
      <c r="J7" s="41"/>
      <c r="K7" s="42"/>
      <c r="L7" s="43"/>
      <c r="M7" s="43"/>
      <c r="N7" s="40">
        <v>1</v>
      </c>
      <c r="O7" s="40"/>
      <c r="P7" s="40"/>
      <c r="Q7" s="44"/>
      <c r="R7" s="44"/>
      <c r="S7" s="45"/>
      <c r="T7" s="33">
        <f t="shared" ref="T7:T27" si="1">(ROUND(SUM(E7:S7)*1.66,1))</f>
        <v>9.5</v>
      </c>
      <c r="U7" s="46">
        <v>9</v>
      </c>
      <c r="V7" s="46">
        <v>38</v>
      </c>
      <c r="W7" s="46"/>
      <c r="X7" s="35">
        <f t="shared" si="0"/>
        <v>57</v>
      </c>
      <c r="Y7" s="47">
        <v>40</v>
      </c>
      <c r="Z7" s="47">
        <f t="shared" ref="Z7:Z27" si="2">SUM(X7,Y7)</f>
        <v>97</v>
      </c>
      <c r="AA7" s="33" t="str">
        <f t="shared" ref="AA7:AA27" si="3">IF(Z7=0, "Neakt.", IF(Z7&gt;89.9,"A",IF(Z7&gt;79.9,"B",IF(Z7&gt;69.9,"C",IF(Z7&gt;59.9,"D",IF(Z7&gt;49.9,"E","F"))))))</f>
        <v>A</v>
      </c>
    </row>
    <row r="8" spans="1:27" ht="16.5" thickTop="1" thickBot="1" x14ac:dyDescent="0.3">
      <c r="A8" s="37">
        <v>3</v>
      </c>
      <c r="B8" s="24">
        <v>52</v>
      </c>
      <c r="C8" s="51">
        <v>2020</v>
      </c>
      <c r="D8" s="25" t="s">
        <v>19</v>
      </c>
      <c r="E8" s="39"/>
      <c r="F8" s="40"/>
      <c r="G8" s="40"/>
      <c r="H8" s="40"/>
      <c r="I8" s="40"/>
      <c r="J8" s="41"/>
      <c r="K8" s="42"/>
      <c r="L8" s="43"/>
      <c r="M8" s="43"/>
      <c r="N8" s="40"/>
      <c r="O8" s="40"/>
      <c r="P8" s="40"/>
      <c r="Q8" s="44"/>
      <c r="R8" s="44"/>
      <c r="S8" s="45"/>
      <c r="T8" s="33">
        <f t="shared" si="1"/>
        <v>0</v>
      </c>
      <c r="U8" s="48"/>
      <c r="V8" s="48"/>
      <c r="W8" s="46"/>
      <c r="X8" s="35">
        <f t="shared" si="0"/>
        <v>0</v>
      </c>
      <c r="Y8" s="47"/>
      <c r="Z8" s="47">
        <f t="shared" si="2"/>
        <v>0</v>
      </c>
      <c r="AA8" s="33" t="str">
        <f t="shared" si="3"/>
        <v>Neakt.</v>
      </c>
    </row>
    <row r="9" spans="1:27" ht="16.5" thickTop="1" thickBot="1" x14ac:dyDescent="0.3">
      <c r="A9" s="37">
        <v>4</v>
      </c>
      <c r="B9" s="38">
        <v>53</v>
      </c>
      <c r="C9" s="50">
        <v>2020</v>
      </c>
      <c r="D9" s="25" t="s">
        <v>19</v>
      </c>
      <c r="E9" s="39"/>
      <c r="F9" s="40">
        <v>1</v>
      </c>
      <c r="G9" s="40">
        <v>1</v>
      </c>
      <c r="H9" s="40">
        <v>1</v>
      </c>
      <c r="I9" s="40">
        <v>1</v>
      </c>
      <c r="J9" s="41"/>
      <c r="K9" s="42"/>
      <c r="L9" s="43"/>
      <c r="M9" s="43"/>
      <c r="N9" s="40">
        <v>1</v>
      </c>
      <c r="O9" s="40"/>
      <c r="P9" s="40"/>
      <c r="Q9" s="44"/>
      <c r="R9" s="44"/>
      <c r="S9" s="45"/>
      <c r="T9" s="33">
        <f t="shared" si="1"/>
        <v>8.3000000000000007</v>
      </c>
      <c r="U9" s="46">
        <v>3</v>
      </c>
      <c r="V9" s="46">
        <v>38.5</v>
      </c>
      <c r="W9" s="46"/>
      <c r="X9" s="35">
        <f t="shared" si="0"/>
        <v>50</v>
      </c>
      <c r="Y9" s="47">
        <v>25</v>
      </c>
      <c r="Z9" s="47">
        <f t="shared" si="2"/>
        <v>75</v>
      </c>
      <c r="AA9" s="33" t="str">
        <f t="shared" si="3"/>
        <v>C</v>
      </c>
    </row>
    <row r="10" spans="1:27" ht="16.5" thickTop="1" thickBot="1" x14ac:dyDescent="0.3">
      <c r="A10" s="23">
        <v>5</v>
      </c>
      <c r="B10" s="24">
        <v>54</v>
      </c>
      <c r="C10" s="51">
        <v>2020</v>
      </c>
      <c r="D10" s="25" t="s">
        <v>19</v>
      </c>
      <c r="E10" s="39"/>
      <c r="F10" s="40"/>
      <c r="G10" s="40"/>
      <c r="H10" s="40"/>
      <c r="I10" s="40"/>
      <c r="J10" s="41"/>
      <c r="K10" s="42"/>
      <c r="L10" s="43"/>
      <c r="M10" s="43"/>
      <c r="N10" s="40"/>
      <c r="O10" s="40"/>
      <c r="P10" s="40"/>
      <c r="Q10" s="44"/>
      <c r="R10" s="44"/>
      <c r="S10" s="45"/>
      <c r="T10" s="33">
        <f t="shared" si="1"/>
        <v>0</v>
      </c>
      <c r="U10" s="46"/>
      <c r="V10" s="46"/>
      <c r="W10" s="46"/>
      <c r="X10" s="35">
        <f t="shared" si="0"/>
        <v>0</v>
      </c>
      <c r="Y10" s="47"/>
      <c r="Z10" s="47">
        <f t="shared" si="2"/>
        <v>0</v>
      </c>
      <c r="AA10" s="33" t="str">
        <f t="shared" si="3"/>
        <v>Neakt.</v>
      </c>
    </row>
    <row r="11" spans="1:27" ht="16.5" thickTop="1" thickBot="1" x14ac:dyDescent="0.3">
      <c r="A11" s="37">
        <v>6</v>
      </c>
      <c r="B11" s="38">
        <v>55</v>
      </c>
      <c r="C11" s="50">
        <v>2020</v>
      </c>
      <c r="D11" s="25" t="s">
        <v>19</v>
      </c>
      <c r="E11" s="39"/>
      <c r="F11" s="40"/>
      <c r="G11" s="40"/>
      <c r="H11" s="40"/>
      <c r="I11" s="40"/>
      <c r="J11" s="41"/>
      <c r="K11" s="42"/>
      <c r="L11" s="43"/>
      <c r="M11" s="43"/>
      <c r="N11" s="40"/>
      <c r="O11" s="40"/>
      <c r="P11" s="40"/>
      <c r="Q11" s="44"/>
      <c r="R11" s="44"/>
      <c r="S11" s="45"/>
      <c r="T11" s="33">
        <f t="shared" si="1"/>
        <v>0</v>
      </c>
      <c r="U11" s="46"/>
      <c r="V11" s="46"/>
      <c r="W11" s="46"/>
      <c r="X11" s="35">
        <f t="shared" si="0"/>
        <v>0</v>
      </c>
      <c r="Y11" s="47"/>
      <c r="Z11" s="47">
        <f t="shared" si="2"/>
        <v>0</v>
      </c>
      <c r="AA11" s="33" t="str">
        <f t="shared" si="3"/>
        <v>Neakt.</v>
      </c>
    </row>
    <row r="12" spans="1:27" ht="16.5" thickTop="1" thickBot="1" x14ac:dyDescent="0.3">
      <c r="A12" s="37">
        <v>7</v>
      </c>
      <c r="B12" s="24">
        <v>56</v>
      </c>
      <c r="C12" s="51">
        <v>2020</v>
      </c>
      <c r="D12" s="25" t="s">
        <v>19</v>
      </c>
      <c r="E12" s="39"/>
      <c r="F12" s="40"/>
      <c r="G12" s="40"/>
      <c r="H12" s="40"/>
      <c r="I12" s="40"/>
      <c r="J12" s="41"/>
      <c r="K12" s="42"/>
      <c r="L12" s="43"/>
      <c r="M12" s="43"/>
      <c r="N12" s="40"/>
      <c r="O12" s="40"/>
      <c r="P12" s="40"/>
      <c r="Q12" s="44"/>
      <c r="R12" s="44"/>
      <c r="S12" s="45"/>
      <c r="T12" s="33">
        <f t="shared" si="1"/>
        <v>0</v>
      </c>
      <c r="U12" s="46">
        <v>7</v>
      </c>
      <c r="V12" s="46">
        <v>33.5</v>
      </c>
      <c r="W12" s="46"/>
      <c r="X12" s="35">
        <f t="shared" si="0"/>
        <v>41</v>
      </c>
      <c r="Y12" s="47">
        <v>30</v>
      </c>
      <c r="Z12" s="47">
        <f t="shared" si="2"/>
        <v>71</v>
      </c>
      <c r="AA12" s="33" t="str">
        <f t="shared" si="3"/>
        <v>C</v>
      </c>
    </row>
    <row r="13" spans="1:27" ht="16.5" thickTop="1" thickBot="1" x14ac:dyDescent="0.3">
      <c r="A13" s="37">
        <v>8</v>
      </c>
      <c r="B13" s="38">
        <v>59</v>
      </c>
      <c r="C13" s="50">
        <v>2020</v>
      </c>
      <c r="D13" s="25" t="s">
        <v>19</v>
      </c>
      <c r="E13" s="39">
        <v>1</v>
      </c>
      <c r="F13" s="40">
        <v>1</v>
      </c>
      <c r="G13" s="40">
        <v>1</v>
      </c>
      <c r="H13" s="40">
        <v>1</v>
      </c>
      <c r="I13" s="40">
        <v>1</v>
      </c>
      <c r="J13" s="41"/>
      <c r="K13" s="42"/>
      <c r="L13" s="43"/>
      <c r="M13" s="43"/>
      <c r="N13" s="40">
        <v>1</v>
      </c>
      <c r="O13" s="40"/>
      <c r="P13" s="40"/>
      <c r="Q13" s="44"/>
      <c r="R13" s="44"/>
      <c r="S13" s="45"/>
      <c r="T13" s="33">
        <f t="shared" si="1"/>
        <v>10</v>
      </c>
      <c r="U13" s="48">
        <v>6</v>
      </c>
      <c r="V13" s="48">
        <v>36</v>
      </c>
      <c r="W13" s="46"/>
      <c r="X13" s="35">
        <f t="shared" si="0"/>
        <v>52</v>
      </c>
      <c r="Y13" s="47">
        <v>25</v>
      </c>
      <c r="Z13" s="47">
        <f t="shared" si="2"/>
        <v>77</v>
      </c>
      <c r="AA13" s="33" t="str">
        <f t="shared" si="3"/>
        <v>C</v>
      </c>
    </row>
    <row r="14" spans="1:27" ht="16.5" thickTop="1" thickBot="1" x14ac:dyDescent="0.3">
      <c r="A14" s="23">
        <v>9</v>
      </c>
      <c r="B14" s="24">
        <v>60</v>
      </c>
      <c r="C14" s="51">
        <v>2020</v>
      </c>
      <c r="D14" s="25" t="s">
        <v>19</v>
      </c>
      <c r="E14" s="39"/>
      <c r="F14" s="40"/>
      <c r="G14" s="40"/>
      <c r="H14" s="40">
        <v>1</v>
      </c>
      <c r="I14" s="40">
        <v>1</v>
      </c>
      <c r="J14" s="41"/>
      <c r="K14" s="42"/>
      <c r="L14" s="43"/>
      <c r="M14" s="43"/>
      <c r="N14" s="40">
        <v>1</v>
      </c>
      <c r="O14" s="40"/>
      <c r="P14" s="40"/>
      <c r="Q14" s="44"/>
      <c r="R14" s="44"/>
      <c r="S14" s="45"/>
      <c r="T14" s="33">
        <f t="shared" si="1"/>
        <v>5</v>
      </c>
      <c r="U14" s="46">
        <v>10</v>
      </c>
      <c r="V14" s="46">
        <v>35</v>
      </c>
      <c r="W14" s="46"/>
      <c r="X14" s="35">
        <f t="shared" si="0"/>
        <v>50</v>
      </c>
      <c r="Y14" s="47">
        <v>40</v>
      </c>
      <c r="Z14" s="47">
        <f t="shared" si="2"/>
        <v>90</v>
      </c>
      <c r="AA14" s="33" t="str">
        <f t="shared" si="3"/>
        <v>A</v>
      </c>
    </row>
    <row r="15" spans="1:27" ht="16.5" thickTop="1" thickBot="1" x14ac:dyDescent="0.3">
      <c r="A15" s="37">
        <v>10</v>
      </c>
      <c r="B15" s="38">
        <v>61</v>
      </c>
      <c r="C15" s="50">
        <v>2020</v>
      </c>
      <c r="D15" s="25" t="s">
        <v>19</v>
      </c>
      <c r="E15" s="39"/>
      <c r="F15" s="40">
        <v>1</v>
      </c>
      <c r="G15" s="40">
        <v>1</v>
      </c>
      <c r="H15" s="40"/>
      <c r="I15" s="40"/>
      <c r="J15" s="41"/>
      <c r="K15" s="42"/>
      <c r="L15" s="43"/>
      <c r="M15" s="43"/>
      <c r="N15" s="40">
        <v>0.75</v>
      </c>
      <c r="O15" s="40"/>
      <c r="P15" s="40"/>
      <c r="Q15" s="44"/>
      <c r="R15" s="44"/>
      <c r="S15" s="45"/>
      <c r="T15" s="33">
        <f t="shared" si="1"/>
        <v>4.5999999999999996</v>
      </c>
      <c r="U15" s="46">
        <v>8</v>
      </c>
      <c r="V15" s="46"/>
      <c r="W15" s="46">
        <v>32.5</v>
      </c>
      <c r="X15" s="35">
        <f t="shared" si="0"/>
        <v>45</v>
      </c>
      <c r="Y15" s="47">
        <v>10</v>
      </c>
      <c r="Z15" s="47">
        <f t="shared" si="2"/>
        <v>55</v>
      </c>
      <c r="AA15" s="33" t="str">
        <f t="shared" si="3"/>
        <v>E</v>
      </c>
    </row>
    <row r="16" spans="1:27" ht="16.5" thickTop="1" thickBot="1" x14ac:dyDescent="0.3">
      <c r="A16" s="37">
        <v>11</v>
      </c>
      <c r="B16" s="24">
        <v>62</v>
      </c>
      <c r="C16" s="51">
        <v>2020</v>
      </c>
      <c r="D16" s="25" t="s">
        <v>19</v>
      </c>
      <c r="E16" s="39"/>
      <c r="F16" s="40"/>
      <c r="G16" s="40"/>
      <c r="H16" s="40"/>
      <c r="I16" s="40"/>
      <c r="J16" s="41"/>
      <c r="K16" s="42"/>
      <c r="L16" s="43"/>
      <c r="M16" s="43"/>
      <c r="N16" s="40"/>
      <c r="O16" s="40"/>
      <c r="P16" s="40"/>
      <c r="Q16" s="44"/>
      <c r="R16" s="44"/>
      <c r="S16" s="45"/>
      <c r="T16" s="33">
        <f t="shared" si="1"/>
        <v>0</v>
      </c>
      <c r="U16" s="46">
        <v>5</v>
      </c>
      <c r="V16" s="46">
        <v>34.5</v>
      </c>
      <c r="W16" s="46"/>
      <c r="X16" s="35">
        <f t="shared" si="0"/>
        <v>40</v>
      </c>
      <c r="Y16" s="47">
        <v>30</v>
      </c>
      <c r="Z16" s="47">
        <f t="shared" si="2"/>
        <v>70</v>
      </c>
      <c r="AA16" s="33" t="str">
        <f t="shared" si="3"/>
        <v>C</v>
      </c>
    </row>
    <row r="17" spans="1:27" ht="16.5" thickTop="1" thickBot="1" x14ac:dyDescent="0.3">
      <c r="A17" s="37">
        <v>12</v>
      </c>
      <c r="B17" s="38">
        <v>63</v>
      </c>
      <c r="C17" s="50">
        <v>2020</v>
      </c>
      <c r="D17" s="25" t="s">
        <v>19</v>
      </c>
      <c r="E17" s="39"/>
      <c r="F17" s="40"/>
      <c r="G17" s="40"/>
      <c r="H17" s="40">
        <v>0.75</v>
      </c>
      <c r="I17" s="40"/>
      <c r="J17" s="41"/>
      <c r="K17" s="42"/>
      <c r="L17" s="43"/>
      <c r="M17" s="43"/>
      <c r="N17" s="40"/>
      <c r="O17" s="40"/>
      <c r="P17" s="40"/>
      <c r="Q17" s="44"/>
      <c r="R17" s="44"/>
      <c r="S17" s="45"/>
      <c r="T17" s="33">
        <f t="shared" si="1"/>
        <v>1.2</v>
      </c>
      <c r="U17" s="48"/>
      <c r="V17" s="48">
        <v>17.5</v>
      </c>
      <c r="W17" s="46"/>
      <c r="X17" s="35">
        <f t="shared" si="0"/>
        <v>19</v>
      </c>
      <c r="Y17" s="47"/>
      <c r="Z17" s="47">
        <f t="shared" si="2"/>
        <v>19</v>
      </c>
      <c r="AA17" s="33" t="str">
        <f t="shared" si="3"/>
        <v>F</v>
      </c>
    </row>
    <row r="18" spans="1:27" ht="16.5" thickTop="1" thickBot="1" x14ac:dyDescent="0.3">
      <c r="A18" s="23">
        <v>13</v>
      </c>
      <c r="B18" s="24">
        <v>64</v>
      </c>
      <c r="C18" s="51">
        <v>2020</v>
      </c>
      <c r="D18" s="25" t="s">
        <v>19</v>
      </c>
      <c r="E18" s="39"/>
      <c r="F18" s="40"/>
      <c r="G18" s="40"/>
      <c r="H18" s="40"/>
      <c r="I18" s="40"/>
      <c r="J18" s="41"/>
      <c r="K18" s="42"/>
      <c r="L18" s="43"/>
      <c r="M18" s="43"/>
      <c r="N18" s="40"/>
      <c r="O18" s="40"/>
      <c r="P18" s="40"/>
      <c r="Q18" s="44"/>
      <c r="R18" s="44"/>
      <c r="S18" s="45"/>
      <c r="T18" s="33">
        <f t="shared" si="1"/>
        <v>0</v>
      </c>
      <c r="U18" s="46"/>
      <c r="V18" s="46">
        <v>32.5</v>
      </c>
      <c r="W18" s="46"/>
      <c r="X18" s="35">
        <f t="shared" si="0"/>
        <v>33</v>
      </c>
      <c r="Y18" s="47">
        <v>25</v>
      </c>
      <c r="Z18" s="47">
        <f t="shared" si="2"/>
        <v>58</v>
      </c>
      <c r="AA18" s="33" t="str">
        <f t="shared" si="3"/>
        <v>E</v>
      </c>
    </row>
    <row r="19" spans="1:27" ht="16.5" thickTop="1" thickBot="1" x14ac:dyDescent="0.3">
      <c r="A19" s="37">
        <v>14</v>
      </c>
      <c r="B19" s="38">
        <v>65</v>
      </c>
      <c r="C19" s="50">
        <v>2020</v>
      </c>
      <c r="D19" s="25" t="s">
        <v>19</v>
      </c>
      <c r="E19" s="39">
        <v>1</v>
      </c>
      <c r="F19" s="40">
        <v>1</v>
      </c>
      <c r="G19" s="40">
        <v>1</v>
      </c>
      <c r="H19" s="40">
        <v>1</v>
      </c>
      <c r="I19" s="40">
        <v>1</v>
      </c>
      <c r="J19" s="41"/>
      <c r="K19" s="42"/>
      <c r="L19" s="43"/>
      <c r="M19" s="43"/>
      <c r="N19" s="40">
        <v>1</v>
      </c>
      <c r="O19" s="40"/>
      <c r="P19" s="40"/>
      <c r="Q19" s="44"/>
      <c r="R19" s="44"/>
      <c r="S19" s="45"/>
      <c r="T19" s="33">
        <f t="shared" si="1"/>
        <v>10</v>
      </c>
      <c r="U19" s="48">
        <v>8</v>
      </c>
      <c r="V19" s="48">
        <v>24</v>
      </c>
      <c r="W19" s="46">
        <v>30</v>
      </c>
      <c r="X19" s="35">
        <f t="shared" si="0"/>
        <v>48</v>
      </c>
      <c r="Y19" s="47">
        <v>25</v>
      </c>
      <c r="Z19" s="47">
        <f t="shared" si="2"/>
        <v>73</v>
      </c>
      <c r="AA19" s="33" t="str">
        <f t="shared" si="3"/>
        <v>C</v>
      </c>
    </row>
    <row r="20" spans="1:27" ht="16.5" thickTop="1" thickBot="1" x14ac:dyDescent="0.3">
      <c r="A20" s="37">
        <v>15</v>
      </c>
      <c r="B20" s="24">
        <v>67</v>
      </c>
      <c r="C20" s="51">
        <v>2020</v>
      </c>
      <c r="D20" s="25" t="s">
        <v>19</v>
      </c>
      <c r="E20" s="39"/>
      <c r="F20" s="40"/>
      <c r="G20" s="40"/>
      <c r="H20" s="40"/>
      <c r="I20" s="40"/>
      <c r="J20" s="41"/>
      <c r="K20" s="42"/>
      <c r="L20" s="43"/>
      <c r="M20" s="43"/>
      <c r="N20" s="40"/>
      <c r="O20" s="40"/>
      <c r="P20" s="40"/>
      <c r="Q20" s="44"/>
      <c r="R20" s="44"/>
      <c r="S20" s="45"/>
      <c r="T20" s="33">
        <f t="shared" si="1"/>
        <v>0</v>
      </c>
      <c r="U20" s="46">
        <v>4</v>
      </c>
      <c r="V20" s="46">
        <v>26.5</v>
      </c>
      <c r="W20" s="46"/>
      <c r="X20" s="35">
        <f t="shared" si="0"/>
        <v>31</v>
      </c>
      <c r="Y20" s="47">
        <v>30</v>
      </c>
      <c r="Z20" s="47">
        <f t="shared" si="2"/>
        <v>61</v>
      </c>
      <c r="AA20" s="33" t="str">
        <f t="shared" si="3"/>
        <v>D</v>
      </c>
    </row>
    <row r="21" spans="1:27" ht="16.5" thickTop="1" thickBot="1" x14ac:dyDescent="0.3">
      <c r="A21" s="37">
        <v>16</v>
      </c>
      <c r="B21" s="38">
        <v>68</v>
      </c>
      <c r="C21" s="50">
        <v>2020</v>
      </c>
      <c r="D21" s="25" t="s">
        <v>19</v>
      </c>
      <c r="E21" s="39">
        <v>0.5</v>
      </c>
      <c r="F21" s="40">
        <v>0.5</v>
      </c>
      <c r="G21" s="40">
        <v>0.5</v>
      </c>
      <c r="H21" s="40"/>
      <c r="I21" s="40">
        <v>0.75</v>
      </c>
      <c r="J21" s="41"/>
      <c r="K21" s="42"/>
      <c r="L21" s="43"/>
      <c r="M21" s="43"/>
      <c r="N21" s="40"/>
      <c r="O21" s="40"/>
      <c r="P21" s="40"/>
      <c r="Q21" s="44"/>
      <c r="R21" s="44"/>
      <c r="S21" s="45"/>
      <c r="T21" s="33">
        <f t="shared" si="1"/>
        <v>3.7</v>
      </c>
      <c r="U21" s="46">
        <v>4</v>
      </c>
      <c r="V21" s="46">
        <v>23</v>
      </c>
      <c r="W21" s="46"/>
      <c r="X21" s="35">
        <f t="shared" si="0"/>
        <v>31</v>
      </c>
      <c r="Y21" s="47">
        <v>20</v>
      </c>
      <c r="Z21" s="47">
        <f t="shared" si="2"/>
        <v>51</v>
      </c>
      <c r="AA21" s="33" t="str">
        <f t="shared" si="3"/>
        <v>E</v>
      </c>
    </row>
    <row r="22" spans="1:27" ht="16.5" thickTop="1" thickBot="1" x14ac:dyDescent="0.3">
      <c r="A22" s="23">
        <v>17</v>
      </c>
      <c r="B22" s="24">
        <v>69</v>
      </c>
      <c r="C22" s="51">
        <v>2020</v>
      </c>
      <c r="D22" s="25" t="s">
        <v>19</v>
      </c>
      <c r="E22" s="39"/>
      <c r="F22" s="40"/>
      <c r="G22" s="40"/>
      <c r="H22" s="40"/>
      <c r="I22" s="40"/>
      <c r="J22" s="41"/>
      <c r="K22" s="42"/>
      <c r="L22" s="43"/>
      <c r="M22" s="43"/>
      <c r="N22" s="40"/>
      <c r="O22" s="40"/>
      <c r="P22" s="40"/>
      <c r="Q22" s="44"/>
      <c r="R22" s="44"/>
      <c r="S22" s="45"/>
      <c r="T22" s="33">
        <f t="shared" si="1"/>
        <v>0</v>
      </c>
      <c r="U22" s="46"/>
      <c r="V22" s="46"/>
      <c r="W22" s="46"/>
      <c r="X22" s="35">
        <f t="shared" si="0"/>
        <v>0</v>
      </c>
      <c r="Y22" s="47"/>
      <c r="Z22" s="47">
        <f t="shared" si="2"/>
        <v>0</v>
      </c>
      <c r="AA22" s="33" t="str">
        <f t="shared" si="3"/>
        <v>Neakt.</v>
      </c>
    </row>
    <row r="23" spans="1:27" ht="16.5" thickTop="1" thickBot="1" x14ac:dyDescent="0.3">
      <c r="A23" s="37">
        <v>18</v>
      </c>
      <c r="B23" s="38">
        <v>70</v>
      </c>
      <c r="C23" s="50">
        <v>2020</v>
      </c>
      <c r="D23" s="25" t="s">
        <v>19</v>
      </c>
      <c r="E23" s="39"/>
      <c r="F23" s="40"/>
      <c r="G23" s="40"/>
      <c r="H23" s="40"/>
      <c r="I23" s="40"/>
      <c r="J23" s="41"/>
      <c r="K23" s="42"/>
      <c r="L23" s="43"/>
      <c r="M23" s="43"/>
      <c r="N23" s="40"/>
      <c r="O23" s="40"/>
      <c r="P23" s="40"/>
      <c r="Q23" s="44"/>
      <c r="R23" s="44"/>
      <c r="S23" s="45"/>
      <c r="T23" s="33">
        <f t="shared" si="1"/>
        <v>0</v>
      </c>
      <c r="U23" s="46"/>
      <c r="V23" s="46">
        <v>27.5</v>
      </c>
      <c r="W23" s="46"/>
      <c r="X23" s="35">
        <f t="shared" si="0"/>
        <v>28</v>
      </c>
      <c r="Y23" s="47">
        <v>22</v>
      </c>
      <c r="Z23" s="47">
        <f t="shared" si="2"/>
        <v>50</v>
      </c>
      <c r="AA23" s="33" t="str">
        <f t="shared" si="3"/>
        <v>E</v>
      </c>
    </row>
    <row r="24" spans="1:27" ht="16.5" thickTop="1" thickBot="1" x14ac:dyDescent="0.3">
      <c r="A24" s="37">
        <v>19</v>
      </c>
      <c r="B24" s="24">
        <v>71</v>
      </c>
      <c r="C24" s="51">
        <v>2020</v>
      </c>
      <c r="D24" s="25" t="s">
        <v>19</v>
      </c>
      <c r="E24" s="39"/>
      <c r="F24" s="40"/>
      <c r="G24" s="40"/>
      <c r="H24" s="40"/>
      <c r="I24" s="40"/>
      <c r="J24" s="41"/>
      <c r="K24" s="42"/>
      <c r="L24" s="43"/>
      <c r="M24" s="43"/>
      <c r="N24" s="40"/>
      <c r="O24" s="40"/>
      <c r="P24" s="40"/>
      <c r="Q24" s="44"/>
      <c r="R24" s="44"/>
      <c r="S24" s="45"/>
      <c r="T24" s="33">
        <f t="shared" si="1"/>
        <v>0</v>
      </c>
      <c r="U24" s="46"/>
      <c r="V24" s="46">
        <v>30</v>
      </c>
      <c r="W24" s="46"/>
      <c r="X24" s="35">
        <f t="shared" si="0"/>
        <v>30</v>
      </c>
      <c r="Y24" s="47">
        <v>35</v>
      </c>
      <c r="Z24" s="47">
        <f t="shared" si="2"/>
        <v>65</v>
      </c>
      <c r="AA24" s="33" t="str">
        <f t="shared" si="3"/>
        <v>D</v>
      </c>
    </row>
    <row r="25" spans="1:27" ht="16.5" thickTop="1" thickBot="1" x14ac:dyDescent="0.3">
      <c r="A25" s="37">
        <v>20</v>
      </c>
      <c r="B25" s="38">
        <v>77</v>
      </c>
      <c r="C25" s="50">
        <v>2020</v>
      </c>
      <c r="D25" s="25" t="s">
        <v>19</v>
      </c>
      <c r="E25" s="39"/>
      <c r="F25" s="40"/>
      <c r="G25" s="40"/>
      <c r="H25" s="40"/>
      <c r="I25" s="40"/>
      <c r="J25" s="41"/>
      <c r="K25" s="42"/>
      <c r="L25" s="43"/>
      <c r="M25" s="43"/>
      <c r="N25" s="40"/>
      <c r="O25" s="40"/>
      <c r="P25" s="40"/>
      <c r="Q25" s="44"/>
      <c r="R25" s="44"/>
      <c r="S25" s="45"/>
      <c r="T25" s="33">
        <f t="shared" si="1"/>
        <v>0</v>
      </c>
      <c r="U25" s="46"/>
      <c r="V25" s="46"/>
      <c r="W25" s="46"/>
      <c r="X25" s="35">
        <f t="shared" si="0"/>
        <v>0</v>
      </c>
      <c r="Y25" s="47"/>
      <c r="Z25" s="47">
        <f t="shared" si="2"/>
        <v>0</v>
      </c>
      <c r="AA25" s="33" t="str">
        <f t="shared" si="3"/>
        <v>Neakt.</v>
      </c>
    </row>
    <row r="26" spans="1:27" ht="16.5" thickTop="1" thickBot="1" x14ac:dyDescent="0.3">
      <c r="A26" s="23">
        <v>21</v>
      </c>
      <c r="B26" s="24">
        <v>78</v>
      </c>
      <c r="C26" s="51">
        <v>2020</v>
      </c>
      <c r="D26" s="25" t="s">
        <v>19</v>
      </c>
      <c r="E26" s="39"/>
      <c r="F26" s="40"/>
      <c r="G26" s="40"/>
      <c r="H26" s="40"/>
      <c r="I26" s="40"/>
      <c r="J26" s="41"/>
      <c r="K26" s="42"/>
      <c r="L26" s="43"/>
      <c r="M26" s="43"/>
      <c r="N26" s="40"/>
      <c r="O26" s="40"/>
      <c r="P26" s="40"/>
      <c r="Q26" s="44"/>
      <c r="R26" s="44"/>
      <c r="S26" s="45"/>
      <c r="T26" s="33">
        <f t="shared" si="1"/>
        <v>0</v>
      </c>
      <c r="U26" s="46"/>
      <c r="V26" s="46"/>
      <c r="W26" s="46"/>
      <c r="X26" s="35">
        <f t="shared" si="0"/>
        <v>0</v>
      </c>
      <c r="Y26" s="47"/>
      <c r="Z26" s="47">
        <f t="shared" si="2"/>
        <v>0</v>
      </c>
      <c r="AA26" s="33" t="str">
        <f t="shared" si="3"/>
        <v>Neakt.</v>
      </c>
    </row>
    <row r="27" spans="1:27" ht="16.5" thickTop="1" thickBot="1" x14ac:dyDescent="0.3">
      <c r="A27" s="37">
        <v>22</v>
      </c>
      <c r="B27" s="52">
        <v>79</v>
      </c>
      <c r="C27" s="53">
        <v>2020</v>
      </c>
      <c r="D27" s="25" t="s">
        <v>19</v>
      </c>
      <c r="E27" s="54"/>
      <c r="F27" s="55"/>
      <c r="G27" s="55"/>
      <c r="H27" s="55">
        <v>1</v>
      </c>
      <c r="I27" s="55">
        <v>1</v>
      </c>
      <c r="J27" s="56"/>
      <c r="K27" s="57"/>
      <c r="L27" s="58"/>
      <c r="M27" s="58"/>
      <c r="N27" s="55"/>
      <c r="O27" s="55"/>
      <c r="P27" s="55"/>
      <c r="Q27" s="59"/>
      <c r="R27" s="59"/>
      <c r="S27" s="60"/>
      <c r="T27" s="61">
        <f t="shared" si="1"/>
        <v>3.3</v>
      </c>
      <c r="U27" s="62">
        <v>6</v>
      </c>
      <c r="V27" s="62">
        <v>34</v>
      </c>
      <c r="W27" s="62"/>
      <c r="X27" s="20">
        <f t="shared" si="0"/>
        <v>43</v>
      </c>
      <c r="Y27" s="63">
        <v>20</v>
      </c>
      <c r="Z27" s="63">
        <f t="shared" si="2"/>
        <v>63</v>
      </c>
      <c r="AA27" s="61" t="str">
        <f t="shared" si="3"/>
        <v>D</v>
      </c>
    </row>
    <row r="28" spans="1:27" ht="14.25" thickTop="1" x14ac:dyDescent="0.25"/>
  </sheetData>
  <mergeCells count="4">
    <mergeCell ref="A3:A5"/>
    <mergeCell ref="D3:D5"/>
    <mergeCell ref="B4:C5"/>
    <mergeCell ref="E4:S4"/>
  </mergeCells>
  <conditionalFormatting sqref="AA1:AA27">
    <cfRule type="containsText" dxfId="1" priority="2" operator="containsText" text="F">
      <formula>NOT(ISERROR(SEARCH("F",AA1)))</formula>
    </cfRule>
  </conditionalFormatting>
  <conditionalFormatting sqref="AA1:AA1048576">
    <cfRule type="cellIs" dxfId="0" priority="1" operator="equal">
      <formula>"Neakt."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2021-02-12T11:19:48Z</dcterms:modified>
</cp:coreProperties>
</file>