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<sst xmlns="http://schemas.openxmlformats.org/spreadsheetml/2006/main" count="263" uniqueCount="152">
  <si>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</si>
  <si>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</si>
  <si>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</si>
  <si>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</si>
  <si>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</si>
  <si>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</si>
  <si>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</si>
  <si>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</si>
  <si>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</si>
  <si>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</si>
  <si>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</si>
  <si>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</si>
  <si>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</si>
  <si>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</si>
  <si>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</si>
  <si>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</si>
  <si>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</si>
  <si>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</si>
  <si>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</si>
  <si>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</si>
  <si>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</si>
  <si>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</si>
  <si>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</si>
  <si>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D</t>
  </si>
  <si>
    <t>K1-kon</t>
  </si>
  <si>
    <t>K2-kon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</si>
  <si>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</si>
  <si>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</si>
  <si>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</si>
  <si>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</si>
  <si>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</si>
  <si>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</si>
  <si>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</si>
  <si>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Nastavnik: </t>
  </si>
  <si>
    <t>L1</t>
  </si>
  <si>
    <t>L2</t>
  </si>
  <si>
    <t>Domaci zadaci</t>
  </si>
  <si>
    <t>PREDMETNI NASTAVNIK</t>
  </si>
  <si>
    <t>Broj ECTS kredita</t>
  </si>
  <si>
    <t>D1</t>
  </si>
  <si>
    <t>D2</t>
  </si>
  <si>
    <t>Lab+Domaci</t>
  </si>
  <si>
    <t>2019</t>
  </si>
  <si>
    <t>Doc. dr Martin Ćalasan</t>
  </si>
  <si>
    <t>Laboratorije</t>
  </si>
  <si>
    <t>1</t>
  </si>
  <si>
    <t>2020</t>
  </si>
  <si>
    <t>Ivan</t>
  </si>
  <si>
    <t>2</t>
  </si>
  <si>
    <t>7</t>
  </si>
  <si>
    <t>Pavle</t>
  </si>
  <si>
    <t>8</t>
  </si>
  <si>
    <t>11</t>
  </si>
  <si>
    <t>Marko</t>
  </si>
  <si>
    <t>12</t>
  </si>
  <si>
    <t>13</t>
  </si>
  <si>
    <t>14</t>
  </si>
  <si>
    <t>Nikola</t>
  </si>
  <si>
    <t>Lazar</t>
  </si>
  <si>
    <t>Vasilije</t>
  </si>
  <si>
    <t>21</t>
  </si>
  <si>
    <t>Čarmak</t>
  </si>
  <si>
    <t>25</t>
  </si>
  <si>
    <t>Berin</t>
  </si>
  <si>
    <t>Šabazović</t>
  </si>
  <si>
    <t>Jovan</t>
  </si>
  <si>
    <t>Miloš</t>
  </si>
  <si>
    <t>33</t>
  </si>
  <si>
    <t>Miljanić</t>
  </si>
  <si>
    <t>34</t>
  </si>
  <si>
    <t>Nemanja</t>
  </si>
  <si>
    <t>Petrić</t>
  </si>
  <si>
    <t>57</t>
  </si>
  <si>
    <t>Tanja</t>
  </si>
  <si>
    <t>Đukanović</t>
  </si>
  <si>
    <t>Milica</t>
  </si>
  <si>
    <t>Korać</t>
  </si>
  <si>
    <t>K1Z</t>
  </si>
  <si>
    <t>K1T</t>
  </si>
  <si>
    <t>K1ZP</t>
  </si>
  <si>
    <t>K1TP</t>
  </si>
  <si>
    <t>K1ZA</t>
  </si>
  <si>
    <t>K1TA</t>
  </si>
  <si>
    <t>ZZP</t>
  </si>
  <si>
    <t>ZT</t>
  </si>
  <si>
    <t>ZZ</t>
  </si>
  <si>
    <t>ZTP</t>
  </si>
  <si>
    <t>ZZA</t>
  </si>
  <si>
    <t>ZTA</t>
  </si>
  <si>
    <t>2021</t>
  </si>
  <si>
    <t>Bulatović</t>
  </si>
  <si>
    <t>Kovačević</t>
  </si>
  <si>
    <t>Filip</t>
  </si>
  <si>
    <t>3</t>
  </si>
  <si>
    <t>4</t>
  </si>
  <si>
    <t>5</t>
  </si>
  <si>
    <t>Novović</t>
  </si>
  <si>
    <t>6</t>
  </si>
  <si>
    <t>9</t>
  </si>
  <si>
    <t>10</t>
  </si>
  <si>
    <t>Dejan</t>
  </si>
  <si>
    <t>OBRAZAC za evidenciju osvojenih poena na predmetu i predlog ocjene, studijske 2021/2022. zimski semestar</t>
  </si>
  <si>
    <t xml:space="preserve">Broj ECTS kredita: 6 </t>
  </si>
  <si>
    <t>Ružić</t>
  </si>
  <si>
    <t>Ognjen</t>
  </si>
  <si>
    <t>OBRAZAC za evidenciju osvojenih poena na predmetu i predlog ocjene, studijske 2020/2021. zimski semestar</t>
  </si>
  <si>
    <t>Ašanin</t>
  </si>
  <si>
    <t>Adžić</t>
  </si>
  <si>
    <t>Bojić</t>
  </si>
  <si>
    <t>Dušević</t>
  </si>
  <si>
    <t>Semir</t>
  </si>
  <si>
    <t>Kardović</t>
  </si>
  <si>
    <t>Balša</t>
  </si>
  <si>
    <t>Kruščić</t>
  </si>
  <si>
    <t>Uroš</t>
  </si>
  <si>
    <t>Janković</t>
  </si>
  <si>
    <t>Saveljić</t>
  </si>
  <si>
    <t>Božidar</t>
  </si>
  <si>
    <t>Jovana</t>
  </si>
  <si>
    <t>Bovan</t>
  </si>
  <si>
    <t>Hasan</t>
  </si>
  <si>
    <t>Suljović</t>
  </si>
  <si>
    <t>Mladen</t>
  </si>
  <si>
    <t>Dragoslav</t>
  </si>
  <si>
    <t>35</t>
  </si>
  <si>
    <t>Vuk</t>
  </si>
  <si>
    <t>Đurović</t>
  </si>
  <si>
    <t>Petar</t>
  </si>
  <si>
    <t>Stojanović</t>
  </si>
  <si>
    <t>Kosta</t>
  </si>
  <si>
    <t>Strunjaš</t>
  </si>
  <si>
    <t>38</t>
  </si>
  <si>
    <t>2017</t>
  </si>
  <si>
    <t>Samardžić</t>
  </si>
  <si>
    <t>Popović</t>
  </si>
  <si>
    <t>Ilija</t>
  </si>
  <si>
    <t>Džankić</t>
  </si>
  <si>
    <t>Periša</t>
  </si>
  <si>
    <t>Pavićević</t>
  </si>
  <si>
    <t>Živko</t>
  </si>
  <si>
    <t>Vojvodić</t>
  </si>
  <si>
    <t>Ivana</t>
  </si>
  <si>
    <t>Čuljković</t>
  </si>
  <si>
    <t>Bubanja</t>
  </si>
  <si>
    <t>Nermin</t>
  </si>
  <si>
    <t>Šebo</t>
  </si>
  <si>
    <t>ELEKTRIČNI POGONI - EES</t>
  </si>
  <si>
    <t>ELEKTRIČNI POGONI - AUTOMATIKA</t>
  </si>
  <si>
    <r>
      <t xml:space="preserve">Predmet: </t>
    </r>
    <r>
      <rPr>
        <b/>
        <sz val="8"/>
        <rFont val="Arial"/>
        <family val="2"/>
      </rPr>
      <t>ELEKTRICNI POGONI</t>
    </r>
  </si>
  <si>
    <t>AIE,  EES I A</t>
  </si>
  <si>
    <r>
      <t xml:space="preserve">Predmet: </t>
    </r>
    <r>
      <rPr>
        <b/>
        <sz val="11"/>
        <rFont val="Arial"/>
        <family val="2"/>
      </rPr>
      <t>ELEKTRICNI POGONI</t>
    </r>
  </si>
  <si>
    <r>
      <t xml:space="preserve">Studijski program: </t>
    </r>
    <r>
      <rPr>
        <b/>
        <sz val="11"/>
        <rFont val="Arial"/>
        <family val="2"/>
      </rPr>
      <t>AIE, EES I A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</si>
</sst>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;\-0;0"/>
    <numFmt numFmtId="175" formatCode="0.0_ ;\-0.0\ 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63"/>
      <name val="Verdana"/>
      <family val="2"/>
    </font>
    <font>
      <b/>
      <sz val="11"/>
      <name val="Calibri"/>
      <family val="2"/>
    </font>
    <font>
      <b/>
      <sz val="15"/>
      <color indexed="8"/>
      <name val="Arial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4"/>
      <color rgb="FF333333"/>
      <name val="Verdana"/>
      <family val="2"/>
    </font>
    <font>
      <b/>
      <sz val="15"/>
      <color theme="1"/>
      <name val="Arial"/>
      <family val="2"/>
    </font>
    <font>
      <b/>
      <sz val="1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5" fillId="0" borderId="0" xfId="0" applyNumberFormat="1" applyFont="1" applyAlignment="1" applyProtection="1">
      <alignment/>
      <protection/>
    </xf>
    <xf numFmtId="0" fontId="55" fillId="0" borderId="0" xfId="0" applyNumberFormat="1" applyFont="1" applyAlignment="1" applyProtection="1">
      <alignment horizontal="center"/>
      <protection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6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3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4" fillId="36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3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0" fillId="0" borderId="0" xfId="0" applyNumberFormat="1" applyFont="1" applyAlignment="1" applyProtection="1">
      <alignment horizontal="center" vertical="center"/>
      <protection/>
    </xf>
    <xf numFmtId="0" fontId="6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5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6"/>
  <sheetViews>
    <sheetView tabSelected="1" zoomScale="94" zoomScaleNormal="94" workbookViewId="0" topLeftCell="B31">
      <selection activeCell="AC40" sqref="AC40"/>
    </sheetView>
  </sheetViews>
  <sheetFormatPr defaultColWidth="9.140625" defaultRowHeight="15"/>
  <cols>
    <col min="1" max="1" width="3.8515625" style="0" customWidth="1"/>
    <col min="2" max="2" width="6.00390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4.28125" style="39" customWidth="1"/>
    <col min="12" max="12" width="6.57421875" style="39" customWidth="1"/>
    <col min="13" max="13" width="6.140625" style="35" customWidth="1"/>
    <col min="14" max="14" width="7.57421875" style="0" customWidth="1"/>
    <col min="15" max="15" width="5.421875" style="0" customWidth="1"/>
    <col min="16" max="16" width="6.140625" style="0" customWidth="1"/>
    <col min="17" max="19" width="6.140625" style="39" customWidth="1"/>
    <col min="20" max="20" width="6.7109375" style="39" customWidth="1"/>
    <col min="21" max="21" width="6.7109375" style="0" customWidth="1"/>
    <col min="22" max="22" width="7.140625" style="0" customWidth="1"/>
    <col min="23" max="23" width="7.140625" style="29" customWidth="1"/>
    <col min="24" max="24" width="7.421875" style="30" customWidth="1"/>
    <col min="25" max="25" width="9.57421875" style="30" customWidth="1"/>
    <col min="26" max="26" width="9.28125" style="30" customWidth="1"/>
    <col min="29" max="29" width="15.8515625" style="0" customWidth="1"/>
  </cols>
  <sheetData>
    <row r="1" spans="1:26" ht="14.25">
      <c r="A1" s="66" t="s">
        <v>29</v>
      </c>
      <c r="B1" s="70" t="s">
        <v>28</v>
      </c>
      <c r="C1" s="72" t="s">
        <v>30</v>
      </c>
      <c r="D1" s="73" t="s">
        <v>21</v>
      </c>
      <c r="E1" s="73" t="s">
        <v>22</v>
      </c>
      <c r="F1" s="56" t="s">
        <v>41</v>
      </c>
      <c r="G1" s="56"/>
      <c r="H1" s="56"/>
      <c r="I1" s="56"/>
      <c r="J1" s="4" t="s">
        <v>23</v>
      </c>
      <c r="K1" s="61" t="s">
        <v>77</v>
      </c>
      <c r="L1" s="61" t="s">
        <v>78</v>
      </c>
      <c r="M1" s="57" t="s">
        <v>79</v>
      </c>
      <c r="N1" s="57" t="s">
        <v>80</v>
      </c>
      <c r="O1" s="59" t="s">
        <v>81</v>
      </c>
      <c r="P1" s="59" t="s">
        <v>82</v>
      </c>
      <c r="Q1" s="61" t="s">
        <v>85</v>
      </c>
      <c r="R1" s="61" t="s">
        <v>84</v>
      </c>
      <c r="S1" s="74" t="s">
        <v>83</v>
      </c>
      <c r="T1" s="74" t="s">
        <v>86</v>
      </c>
      <c r="U1" s="59" t="s">
        <v>87</v>
      </c>
      <c r="V1" s="59" t="s">
        <v>88</v>
      </c>
      <c r="W1" s="67" t="s">
        <v>24</v>
      </c>
      <c r="X1" s="67" t="s">
        <v>25</v>
      </c>
      <c r="Y1" s="63" t="s">
        <v>26</v>
      </c>
      <c r="Z1" s="63" t="s">
        <v>27</v>
      </c>
    </row>
    <row r="2" spans="1:31" ht="14.25">
      <c r="A2" s="66"/>
      <c r="B2" s="71"/>
      <c r="C2" s="71"/>
      <c r="D2" s="71"/>
      <c r="E2" s="71"/>
      <c r="F2" s="24" t="s">
        <v>39</v>
      </c>
      <c r="G2" s="24" t="s">
        <v>40</v>
      </c>
      <c r="H2" s="24" t="s">
        <v>34</v>
      </c>
      <c r="I2" s="24" t="s">
        <v>35</v>
      </c>
      <c r="J2" s="24" t="s">
        <v>23</v>
      </c>
      <c r="K2" s="62"/>
      <c r="L2" s="62"/>
      <c r="M2" s="58"/>
      <c r="N2" s="58"/>
      <c r="O2" s="60"/>
      <c r="P2" s="60"/>
      <c r="Q2" s="62"/>
      <c r="R2" s="62"/>
      <c r="S2" s="77"/>
      <c r="T2" s="77"/>
      <c r="U2" s="60"/>
      <c r="V2" s="60"/>
      <c r="W2" s="68"/>
      <c r="X2" s="69"/>
      <c r="Y2" s="64"/>
      <c r="Z2" s="65"/>
      <c r="AC2" s="25"/>
      <c r="AD2" s="26"/>
      <c r="AE2" s="25"/>
    </row>
    <row r="3" spans="1:31" ht="14.25">
      <c r="A3" s="1">
        <v>1</v>
      </c>
      <c r="B3" s="53" t="s">
        <v>45</v>
      </c>
      <c r="C3" s="53" t="s">
        <v>89</v>
      </c>
      <c r="D3" s="53" t="s">
        <v>58</v>
      </c>
      <c r="E3" s="53" t="s">
        <v>106</v>
      </c>
      <c r="F3" s="33"/>
      <c r="G3" s="33"/>
      <c r="H3" s="33"/>
      <c r="I3" s="33"/>
      <c r="J3" s="33"/>
      <c r="K3" s="34">
        <v>25</v>
      </c>
      <c r="L3" s="34">
        <v>28</v>
      </c>
      <c r="M3" s="48"/>
      <c r="N3" s="46"/>
      <c r="O3" s="50"/>
      <c r="P3" s="50"/>
      <c r="Q3" s="34"/>
      <c r="R3" s="34"/>
      <c r="S3" s="46"/>
      <c r="T3" s="46"/>
      <c r="U3" s="50"/>
      <c r="V3" s="50"/>
      <c r="W3" s="38">
        <f>MAX(K3,M3,O3)+MAX(L3,N3,P3)</f>
        <v>53</v>
      </c>
      <c r="X3" s="38">
        <f>MAX(Q3,S3,U3)+MAX(R3,T3,V3)</f>
        <v>0</v>
      </c>
      <c r="Y3" s="38">
        <f>W3+X3+F3+G3+H3+I3+J3</f>
        <v>53</v>
      </c>
      <c r="Z3" s="38" t="str">
        <f>IF(Y3&gt;=89.5,"A",IF(Y3&gt;=79.5,"B",IF(Y3&gt;=69.5,"C",IF(Y3&gt;=59.5,"D",IF(Y3&gt;=50,"E","F")))))</f>
        <v>E</v>
      </c>
      <c r="AC3" s="25"/>
      <c r="AD3" s="26"/>
      <c r="AE3" s="25"/>
    </row>
    <row r="4" spans="1:31" ht="14.25">
      <c r="A4" s="1">
        <v>2</v>
      </c>
      <c r="B4" s="53" t="s">
        <v>48</v>
      </c>
      <c r="C4" s="53" t="s">
        <v>89</v>
      </c>
      <c r="D4" s="53" t="s">
        <v>47</v>
      </c>
      <c r="E4" s="53" t="s">
        <v>107</v>
      </c>
      <c r="F4" s="33"/>
      <c r="G4" s="33"/>
      <c r="H4" s="33"/>
      <c r="I4" s="33"/>
      <c r="J4" s="33"/>
      <c r="K4" s="34">
        <v>24</v>
      </c>
      <c r="L4" s="34">
        <v>24</v>
      </c>
      <c r="M4" s="48"/>
      <c r="N4" s="46"/>
      <c r="O4" s="50"/>
      <c r="P4" s="50"/>
      <c r="Q4" s="34"/>
      <c r="R4" s="34"/>
      <c r="S4" s="46"/>
      <c r="T4" s="46"/>
      <c r="U4" s="50"/>
      <c r="V4" s="50"/>
      <c r="W4" s="42">
        <f aca="true" t="shared" si="0" ref="W4:W12">MAX(K4,M4,O4)+MAX(L4,N4,P4)</f>
        <v>48</v>
      </c>
      <c r="X4" s="42">
        <f aca="true" t="shared" si="1" ref="X4:X12">MAX(Q4,S4,U4)+MAX(R4,T4,V4)</f>
        <v>0</v>
      </c>
      <c r="Y4" s="41">
        <f aca="true" t="shared" si="2" ref="Y4:Y12">W4+X4+F4+G4+H4+I4+J4</f>
        <v>48</v>
      </c>
      <c r="Z4" s="41" t="str">
        <f aca="true" t="shared" si="3" ref="Z4:Z12">IF(Y4&gt;=89.5,"A",IF(Y4&gt;=79.5,"B",IF(Y4&gt;=69.5,"C",IF(Y4&gt;=59.5,"D",IF(Y4&gt;=50,"E","F")))))</f>
        <v>F</v>
      </c>
      <c r="AC4" s="27"/>
      <c r="AD4" s="25"/>
      <c r="AE4" s="25"/>
    </row>
    <row r="5" spans="1:31" ht="14.25">
      <c r="A5" s="1">
        <v>3</v>
      </c>
      <c r="B5" s="53" t="s">
        <v>93</v>
      </c>
      <c r="C5" s="53" t="s">
        <v>89</v>
      </c>
      <c r="D5" s="53" t="s">
        <v>104</v>
      </c>
      <c r="E5" s="53" t="s">
        <v>90</v>
      </c>
      <c r="F5" s="33"/>
      <c r="G5" s="33"/>
      <c r="H5" s="33"/>
      <c r="I5" s="33"/>
      <c r="J5" s="33"/>
      <c r="K5" s="34">
        <v>10</v>
      </c>
      <c r="L5" s="34">
        <v>16.67</v>
      </c>
      <c r="M5" s="48"/>
      <c r="N5" s="46"/>
      <c r="O5" s="50"/>
      <c r="P5" s="50"/>
      <c r="Q5" s="34"/>
      <c r="R5" s="34"/>
      <c r="S5" s="46"/>
      <c r="T5" s="46"/>
      <c r="U5" s="50"/>
      <c r="V5" s="50"/>
      <c r="W5" s="42">
        <f t="shared" si="0"/>
        <v>26.67</v>
      </c>
      <c r="X5" s="42">
        <f t="shared" si="1"/>
        <v>0</v>
      </c>
      <c r="Y5" s="41">
        <f t="shared" si="2"/>
        <v>26.67</v>
      </c>
      <c r="Z5" s="41" t="str">
        <f t="shared" si="3"/>
        <v>F</v>
      </c>
      <c r="AC5" s="27"/>
      <c r="AD5" s="25"/>
      <c r="AE5" s="25"/>
    </row>
    <row r="6" spans="1:31" ht="14.25">
      <c r="A6" s="1">
        <v>4</v>
      </c>
      <c r="B6" s="53" t="s">
        <v>94</v>
      </c>
      <c r="C6" s="53" t="s">
        <v>89</v>
      </c>
      <c r="D6" s="53" t="s">
        <v>66</v>
      </c>
      <c r="E6" s="53" t="s">
        <v>108</v>
      </c>
      <c r="F6" s="33"/>
      <c r="G6" s="33"/>
      <c r="H6" s="33"/>
      <c r="I6" s="33"/>
      <c r="J6" s="33"/>
      <c r="K6" s="34">
        <v>22</v>
      </c>
      <c r="L6" s="34">
        <v>28</v>
      </c>
      <c r="M6" s="48"/>
      <c r="N6" s="46"/>
      <c r="O6" s="50"/>
      <c r="P6" s="50"/>
      <c r="Q6" s="34"/>
      <c r="R6" s="34"/>
      <c r="S6" s="46"/>
      <c r="T6" s="46"/>
      <c r="U6" s="50"/>
      <c r="V6" s="50"/>
      <c r="W6" s="42">
        <f t="shared" si="0"/>
        <v>50</v>
      </c>
      <c r="X6" s="42">
        <f t="shared" si="1"/>
        <v>0</v>
      </c>
      <c r="Y6" s="41">
        <f t="shared" si="2"/>
        <v>50</v>
      </c>
      <c r="Z6" s="41" t="str">
        <f t="shared" si="3"/>
        <v>E</v>
      </c>
      <c r="AC6" s="27"/>
      <c r="AD6" s="25"/>
      <c r="AE6" s="25"/>
    </row>
    <row r="7" spans="1:31" ht="14.25">
      <c r="A7" s="1">
        <v>5</v>
      </c>
      <c r="B7" s="53" t="s">
        <v>95</v>
      </c>
      <c r="C7" s="53" t="s">
        <v>89</v>
      </c>
      <c r="D7" s="53" t="s">
        <v>47</v>
      </c>
      <c r="E7" s="53" t="s">
        <v>109</v>
      </c>
      <c r="F7" s="33"/>
      <c r="G7" s="33"/>
      <c r="H7" s="33"/>
      <c r="I7" s="33"/>
      <c r="J7" s="33"/>
      <c r="K7" s="34">
        <v>24</v>
      </c>
      <c r="L7" s="34">
        <v>26</v>
      </c>
      <c r="M7" s="48"/>
      <c r="N7" s="46"/>
      <c r="O7" s="50"/>
      <c r="P7" s="50"/>
      <c r="Q7" s="34"/>
      <c r="R7" s="34"/>
      <c r="S7" s="46"/>
      <c r="T7" s="46"/>
      <c r="U7" s="50"/>
      <c r="V7" s="50"/>
      <c r="W7" s="42">
        <f t="shared" si="0"/>
        <v>50</v>
      </c>
      <c r="X7" s="42">
        <f t="shared" si="1"/>
        <v>0</v>
      </c>
      <c r="Y7" s="41">
        <f t="shared" si="2"/>
        <v>50</v>
      </c>
      <c r="Z7" s="41" t="str">
        <f t="shared" si="3"/>
        <v>E</v>
      </c>
      <c r="AC7" s="27"/>
      <c r="AD7" s="25"/>
      <c r="AE7" s="25"/>
    </row>
    <row r="8" spans="1:31" ht="14.25">
      <c r="A8" s="1">
        <v>6</v>
      </c>
      <c r="B8" s="53" t="s">
        <v>97</v>
      </c>
      <c r="C8" s="53" t="s">
        <v>89</v>
      </c>
      <c r="D8" s="53" t="s">
        <v>110</v>
      </c>
      <c r="E8" s="53" t="s">
        <v>111</v>
      </c>
      <c r="F8" s="33"/>
      <c r="G8" s="33"/>
      <c r="H8" s="33"/>
      <c r="I8" s="33"/>
      <c r="J8" s="33"/>
      <c r="K8" s="34">
        <v>25</v>
      </c>
      <c r="L8" s="34">
        <v>26</v>
      </c>
      <c r="M8" s="48"/>
      <c r="N8" s="46"/>
      <c r="O8" s="50"/>
      <c r="P8" s="50"/>
      <c r="Q8" s="34"/>
      <c r="R8" s="34"/>
      <c r="S8" s="46"/>
      <c r="T8" s="46"/>
      <c r="U8" s="50"/>
      <c r="V8" s="50"/>
      <c r="W8" s="42">
        <f t="shared" si="0"/>
        <v>51</v>
      </c>
      <c r="X8" s="42">
        <f t="shared" si="1"/>
        <v>0</v>
      </c>
      <c r="Y8" s="41">
        <f t="shared" si="2"/>
        <v>51</v>
      </c>
      <c r="Z8" s="41" t="str">
        <f t="shared" si="3"/>
        <v>E</v>
      </c>
      <c r="AC8" s="27"/>
      <c r="AD8" s="25"/>
      <c r="AE8" s="25"/>
    </row>
    <row r="9" spans="1:31" ht="14.25">
      <c r="A9" s="1">
        <v>7</v>
      </c>
      <c r="B9" s="53" t="s">
        <v>49</v>
      </c>
      <c r="C9" s="53" t="s">
        <v>89</v>
      </c>
      <c r="D9" s="53" t="s">
        <v>112</v>
      </c>
      <c r="E9" s="53" t="s">
        <v>113</v>
      </c>
      <c r="F9" s="33"/>
      <c r="G9" s="33"/>
      <c r="H9" s="33"/>
      <c r="I9" s="33"/>
      <c r="J9" s="33"/>
      <c r="K9" s="34">
        <v>20</v>
      </c>
      <c r="L9" s="34">
        <v>22</v>
      </c>
      <c r="M9" s="48"/>
      <c r="N9" s="46"/>
      <c r="O9" s="50"/>
      <c r="P9" s="50"/>
      <c r="Q9" s="34"/>
      <c r="R9" s="34"/>
      <c r="S9" s="46"/>
      <c r="T9" s="46"/>
      <c r="U9" s="50"/>
      <c r="V9" s="50"/>
      <c r="W9" s="42">
        <f t="shared" si="0"/>
        <v>42</v>
      </c>
      <c r="X9" s="42">
        <f t="shared" si="1"/>
        <v>0</v>
      </c>
      <c r="Y9" s="41">
        <f t="shared" si="2"/>
        <v>42</v>
      </c>
      <c r="Z9" s="41" t="str">
        <f t="shared" si="3"/>
        <v>F</v>
      </c>
      <c r="AC9" s="27"/>
      <c r="AD9" s="25"/>
      <c r="AE9" s="25"/>
    </row>
    <row r="10" spans="1:31" ht="14.25">
      <c r="A10" s="1">
        <v>8</v>
      </c>
      <c r="B10" s="53" t="s">
        <v>51</v>
      </c>
      <c r="C10" s="53" t="s">
        <v>89</v>
      </c>
      <c r="D10" s="53" t="s">
        <v>114</v>
      </c>
      <c r="E10" s="53" t="s">
        <v>115</v>
      </c>
      <c r="F10" s="33"/>
      <c r="G10" s="33"/>
      <c r="H10" s="33"/>
      <c r="I10" s="33"/>
      <c r="J10" s="33"/>
      <c r="K10" s="34">
        <v>15</v>
      </c>
      <c r="L10" s="34">
        <v>26</v>
      </c>
      <c r="M10" s="48"/>
      <c r="N10" s="46"/>
      <c r="O10" s="50"/>
      <c r="P10" s="50"/>
      <c r="Q10" s="34"/>
      <c r="R10" s="34"/>
      <c r="S10" s="46"/>
      <c r="T10" s="46"/>
      <c r="U10" s="50"/>
      <c r="V10" s="50"/>
      <c r="W10" s="42">
        <f t="shared" si="0"/>
        <v>41</v>
      </c>
      <c r="X10" s="42">
        <f t="shared" si="1"/>
        <v>0</v>
      </c>
      <c r="Y10" s="41">
        <f t="shared" si="2"/>
        <v>41</v>
      </c>
      <c r="Z10" s="41" t="str">
        <f t="shared" si="3"/>
        <v>F</v>
      </c>
      <c r="AC10" s="27"/>
      <c r="AD10" s="25"/>
      <c r="AE10" s="25"/>
    </row>
    <row r="11" spans="1:31" ht="14.25">
      <c r="A11" s="1">
        <v>9</v>
      </c>
      <c r="B11" s="53" t="s">
        <v>98</v>
      </c>
      <c r="C11" s="53" t="s">
        <v>89</v>
      </c>
      <c r="D11" s="53" t="s">
        <v>50</v>
      </c>
      <c r="E11" s="53" t="s">
        <v>116</v>
      </c>
      <c r="F11" s="33"/>
      <c r="G11" s="33"/>
      <c r="H11" s="33"/>
      <c r="I11" s="33"/>
      <c r="J11" s="33"/>
      <c r="K11" s="34"/>
      <c r="L11" s="34"/>
      <c r="M11" s="48">
        <v>13</v>
      </c>
      <c r="N11" s="46">
        <v>18</v>
      </c>
      <c r="O11" s="50"/>
      <c r="P11" s="50"/>
      <c r="Q11" s="34"/>
      <c r="R11" s="34"/>
      <c r="S11" s="46"/>
      <c r="T11" s="46"/>
      <c r="U11" s="50"/>
      <c r="V11" s="50"/>
      <c r="W11" s="42">
        <f t="shared" si="0"/>
        <v>31</v>
      </c>
      <c r="X11" s="42">
        <f t="shared" si="1"/>
        <v>0</v>
      </c>
      <c r="Y11" s="41">
        <f t="shared" si="2"/>
        <v>31</v>
      </c>
      <c r="Z11" s="41" t="str">
        <f t="shared" si="3"/>
        <v>F</v>
      </c>
      <c r="AC11" s="27"/>
      <c r="AD11" s="25"/>
      <c r="AE11" s="25"/>
    </row>
    <row r="12" spans="1:31" ht="14.25">
      <c r="A12" s="1">
        <v>10</v>
      </c>
      <c r="B12" s="53" t="s">
        <v>56</v>
      </c>
      <c r="C12" s="53" t="s">
        <v>89</v>
      </c>
      <c r="D12" s="53" t="s">
        <v>117</v>
      </c>
      <c r="E12" s="53" t="s">
        <v>106</v>
      </c>
      <c r="F12" s="33"/>
      <c r="G12" s="33"/>
      <c r="H12" s="33"/>
      <c r="I12" s="33"/>
      <c r="J12" s="33"/>
      <c r="K12" s="34">
        <v>14</v>
      </c>
      <c r="L12" s="34">
        <v>26</v>
      </c>
      <c r="M12" s="48"/>
      <c r="N12" s="46"/>
      <c r="O12" s="50"/>
      <c r="P12" s="50"/>
      <c r="Q12" s="34"/>
      <c r="R12" s="34"/>
      <c r="S12" s="46"/>
      <c r="T12" s="46"/>
      <c r="U12" s="50"/>
      <c r="V12" s="50"/>
      <c r="W12" s="42">
        <f t="shared" si="0"/>
        <v>40</v>
      </c>
      <c r="X12" s="42">
        <f t="shared" si="1"/>
        <v>0</v>
      </c>
      <c r="Y12" s="41">
        <f t="shared" si="2"/>
        <v>40</v>
      </c>
      <c r="Z12" s="41" t="str">
        <f t="shared" si="3"/>
        <v>F</v>
      </c>
      <c r="AC12" s="27"/>
      <c r="AD12" s="25"/>
      <c r="AE12" s="25"/>
    </row>
    <row r="13" spans="2:26" ht="14.25">
      <c r="B13"/>
      <c r="J13" s="39"/>
      <c r="L13"/>
      <c r="M13"/>
      <c r="P13" s="39"/>
      <c r="T13"/>
      <c r="W13"/>
      <c r="X13"/>
      <c r="Y13"/>
      <c r="Z13"/>
    </row>
    <row r="14" spans="2:26" ht="14.25">
      <c r="B14"/>
      <c r="J14" s="39"/>
      <c r="L14"/>
      <c r="M14"/>
      <c r="P14" s="39"/>
      <c r="T14"/>
      <c r="W14"/>
      <c r="X14"/>
      <c r="Y14"/>
      <c r="Z14"/>
    </row>
    <row r="15" spans="2:26" ht="17.25">
      <c r="B15"/>
      <c r="I15" s="45" t="s">
        <v>147</v>
      </c>
      <c r="J15" s="39"/>
      <c r="L15"/>
      <c r="M15"/>
      <c r="P15" s="39"/>
      <c r="T15"/>
      <c r="W15"/>
      <c r="X15"/>
      <c r="Y15"/>
      <c r="Z15"/>
    </row>
    <row r="16" spans="6:26" s="52" customFormat="1" ht="14.25">
      <c r="F16" s="56" t="s">
        <v>41</v>
      </c>
      <c r="G16" s="56"/>
      <c r="H16" s="56"/>
      <c r="I16" s="56"/>
      <c r="J16" s="43" t="s">
        <v>23</v>
      </c>
      <c r="K16" s="61" t="s">
        <v>77</v>
      </c>
      <c r="L16" s="61" t="s">
        <v>78</v>
      </c>
      <c r="M16" s="57" t="s">
        <v>79</v>
      </c>
      <c r="N16" s="57" t="s">
        <v>80</v>
      </c>
      <c r="O16" s="59" t="s">
        <v>81</v>
      </c>
      <c r="P16" s="59" t="s">
        <v>82</v>
      </c>
      <c r="Q16" s="61" t="s">
        <v>85</v>
      </c>
      <c r="R16" s="61" t="s">
        <v>84</v>
      </c>
      <c r="S16" s="74" t="s">
        <v>83</v>
      </c>
      <c r="T16" s="74" t="s">
        <v>86</v>
      </c>
      <c r="U16" s="59" t="s">
        <v>87</v>
      </c>
      <c r="V16" s="59" t="s">
        <v>88</v>
      </c>
      <c r="W16" s="67" t="s">
        <v>24</v>
      </c>
      <c r="X16" s="67" t="s">
        <v>25</v>
      </c>
      <c r="Y16" s="63" t="s">
        <v>26</v>
      </c>
      <c r="Z16" s="63" t="s">
        <v>27</v>
      </c>
    </row>
    <row r="17" spans="2:26" ht="14.25">
      <c r="B17"/>
      <c r="F17" s="44" t="s">
        <v>39</v>
      </c>
      <c r="G17" s="44" t="s">
        <v>40</v>
      </c>
      <c r="H17" s="44" t="s">
        <v>34</v>
      </c>
      <c r="I17" s="44" t="s">
        <v>35</v>
      </c>
      <c r="J17" s="44" t="s">
        <v>23</v>
      </c>
      <c r="K17" s="78"/>
      <c r="L17" s="78"/>
      <c r="M17" s="79"/>
      <c r="N17" s="79"/>
      <c r="O17" s="76"/>
      <c r="P17" s="76"/>
      <c r="Q17" s="80"/>
      <c r="R17" s="80"/>
      <c r="S17" s="75"/>
      <c r="T17" s="75"/>
      <c r="U17" s="76"/>
      <c r="V17" s="76"/>
      <c r="W17" s="81"/>
      <c r="X17" s="82"/>
      <c r="Y17" s="83"/>
      <c r="Z17" s="63"/>
    </row>
    <row r="18" spans="1:26" s="53" customFormat="1" ht="14.25">
      <c r="A18" s="1">
        <v>1</v>
      </c>
      <c r="B18" s="54" t="s">
        <v>45</v>
      </c>
      <c r="C18" s="54" t="s">
        <v>89</v>
      </c>
      <c r="D18" s="54" t="s">
        <v>118</v>
      </c>
      <c r="E18" s="54" t="s">
        <v>119</v>
      </c>
      <c r="F18" s="1"/>
      <c r="G18" s="1"/>
      <c r="H18" s="1"/>
      <c r="I18" s="1"/>
      <c r="J18" s="1"/>
      <c r="K18" s="49">
        <v>0</v>
      </c>
      <c r="L18" s="49">
        <v>11</v>
      </c>
      <c r="M18" s="47">
        <v>0</v>
      </c>
      <c r="N18" s="47">
        <v>26</v>
      </c>
      <c r="O18" s="51"/>
      <c r="P18" s="51"/>
      <c r="Q18" s="49"/>
      <c r="R18" s="49"/>
      <c r="S18" s="47"/>
      <c r="T18" s="47"/>
      <c r="U18" s="51"/>
      <c r="V18" s="51"/>
      <c r="W18" s="42">
        <f>MAX(K18,M18,O18)+MAX(L18,N18,P18)</f>
        <v>26</v>
      </c>
      <c r="X18" s="42">
        <f>MAX(Q18,S18,U18)+MAX(R18,T18,V18)</f>
        <v>0</v>
      </c>
      <c r="Y18" s="42">
        <f>W18+X18+F18+G18+H18+I18+J18</f>
        <v>26</v>
      </c>
      <c r="Z18" s="42" t="str">
        <f>IF(Y18&gt;=89.5,"A",IF(Y18&gt;=79.5,"B",IF(Y18&gt;=69.5,"C",IF(Y18&gt;=59.5,"D",IF(Y18&gt;=50,"E","F")))))</f>
        <v>F</v>
      </c>
    </row>
    <row r="19" spans="1:26" s="53" customFormat="1" ht="14.25">
      <c r="A19" s="1">
        <v>2</v>
      </c>
      <c r="B19" s="54" t="s">
        <v>94</v>
      </c>
      <c r="C19" s="54" t="s">
        <v>89</v>
      </c>
      <c r="D19" s="54" t="s">
        <v>120</v>
      </c>
      <c r="E19" s="54" t="s">
        <v>121</v>
      </c>
      <c r="F19" s="1"/>
      <c r="G19" s="1"/>
      <c r="H19" s="1"/>
      <c r="I19" s="1"/>
      <c r="J19" s="1"/>
      <c r="K19" s="49"/>
      <c r="L19" s="49"/>
      <c r="M19" s="47"/>
      <c r="N19" s="47"/>
      <c r="O19" s="51"/>
      <c r="P19" s="51"/>
      <c r="Q19" s="49"/>
      <c r="R19" s="49"/>
      <c r="S19" s="47"/>
      <c r="T19" s="47"/>
      <c r="U19" s="51"/>
      <c r="V19" s="51"/>
      <c r="W19" s="42">
        <f aca="true" t="shared" si="4" ref="W19:W26">MAX(K19,M19,O19)+MAX(L19,N19,P19)</f>
        <v>0</v>
      </c>
      <c r="X19" s="42">
        <f aca="true" t="shared" si="5" ref="X19:X26">MAX(Q19,S19,U19)+MAX(R19,T19,V19)</f>
        <v>0</v>
      </c>
      <c r="Y19" s="42">
        <f aca="true" t="shared" si="6" ref="Y19:Y26">W19+X19+F19+G19+H19+I19+J19</f>
        <v>0</v>
      </c>
      <c r="Z19" s="42" t="str">
        <f aca="true" t="shared" si="7" ref="Z19:Z26">IF(Y19&gt;=89.5,"A",IF(Y19&gt;=79.5,"B",IF(Y19&gt;=69.5,"C",IF(Y19&gt;=59.5,"D",IF(Y19&gt;=50,"E","F")))))</f>
        <v>F</v>
      </c>
    </row>
    <row r="20" spans="1:26" s="53" customFormat="1" ht="14.25">
      <c r="A20" s="1">
        <v>3</v>
      </c>
      <c r="B20" s="54" t="s">
        <v>98</v>
      </c>
      <c r="C20" s="54" t="s">
        <v>89</v>
      </c>
      <c r="D20" s="54" t="s">
        <v>122</v>
      </c>
      <c r="E20" s="54" t="s">
        <v>91</v>
      </c>
      <c r="F20" s="1"/>
      <c r="G20" s="1"/>
      <c r="H20" s="1"/>
      <c r="I20" s="1"/>
      <c r="J20" s="1"/>
      <c r="K20" s="49">
        <v>2.5</v>
      </c>
      <c r="L20" s="49">
        <v>12</v>
      </c>
      <c r="M20" s="47">
        <v>0</v>
      </c>
      <c r="N20" s="47">
        <v>16</v>
      </c>
      <c r="O20" s="51"/>
      <c r="P20" s="51"/>
      <c r="Q20" s="49"/>
      <c r="R20" s="49"/>
      <c r="S20" s="47"/>
      <c r="T20" s="47"/>
      <c r="U20" s="51"/>
      <c r="V20" s="51"/>
      <c r="W20" s="42">
        <f t="shared" si="4"/>
        <v>18.5</v>
      </c>
      <c r="X20" s="42">
        <f t="shared" si="5"/>
        <v>0</v>
      </c>
      <c r="Y20" s="42">
        <f t="shared" si="6"/>
        <v>18.5</v>
      </c>
      <c r="Z20" s="42" t="str">
        <f t="shared" si="7"/>
        <v>F</v>
      </c>
    </row>
    <row r="21" spans="1:26" s="53" customFormat="1" ht="14.25">
      <c r="A21" s="1">
        <v>4</v>
      </c>
      <c r="B21" s="54" t="s">
        <v>54</v>
      </c>
      <c r="C21" s="54" t="s">
        <v>89</v>
      </c>
      <c r="D21" s="54" t="s">
        <v>57</v>
      </c>
      <c r="E21" s="54" t="s">
        <v>103</v>
      </c>
      <c r="F21" s="1"/>
      <c r="G21" s="1"/>
      <c r="H21" s="1"/>
      <c r="I21" s="1"/>
      <c r="J21" s="1"/>
      <c r="K21" s="49">
        <v>9</v>
      </c>
      <c r="L21" s="49">
        <v>26</v>
      </c>
      <c r="M21" s="47"/>
      <c r="N21" s="47"/>
      <c r="O21" s="51"/>
      <c r="P21" s="51"/>
      <c r="Q21" s="49"/>
      <c r="R21" s="49"/>
      <c r="S21" s="47"/>
      <c r="T21" s="47"/>
      <c r="U21" s="51"/>
      <c r="V21" s="51"/>
      <c r="W21" s="42">
        <f t="shared" si="4"/>
        <v>35</v>
      </c>
      <c r="X21" s="42">
        <f t="shared" si="5"/>
        <v>0</v>
      </c>
      <c r="Y21" s="42">
        <f t="shared" si="6"/>
        <v>35</v>
      </c>
      <c r="Z21" s="42" t="str">
        <f t="shared" si="7"/>
        <v>F</v>
      </c>
    </row>
    <row r="22" spans="1:26" s="53" customFormat="1" ht="14.25">
      <c r="A22" s="1">
        <v>5</v>
      </c>
      <c r="B22" s="54" t="s">
        <v>56</v>
      </c>
      <c r="C22" s="54" t="s">
        <v>89</v>
      </c>
      <c r="D22" s="54" t="s">
        <v>123</v>
      </c>
      <c r="E22" s="54" t="s">
        <v>96</v>
      </c>
      <c r="F22" s="1"/>
      <c r="G22" s="1"/>
      <c r="H22" s="1"/>
      <c r="I22" s="1"/>
      <c r="J22" s="1"/>
      <c r="K22" s="49">
        <v>7</v>
      </c>
      <c r="L22" s="49">
        <v>24</v>
      </c>
      <c r="M22" s="47"/>
      <c r="N22" s="47"/>
      <c r="O22" s="51"/>
      <c r="P22" s="51"/>
      <c r="Q22" s="49"/>
      <c r="R22" s="49"/>
      <c r="S22" s="47"/>
      <c r="T22" s="47"/>
      <c r="U22" s="51"/>
      <c r="V22" s="51"/>
      <c r="W22" s="42">
        <f t="shared" si="4"/>
        <v>31</v>
      </c>
      <c r="X22" s="42">
        <f t="shared" si="5"/>
        <v>0</v>
      </c>
      <c r="Y22" s="42">
        <f t="shared" si="6"/>
        <v>31</v>
      </c>
      <c r="Z22" s="42" t="str">
        <f t="shared" si="7"/>
        <v>F</v>
      </c>
    </row>
    <row r="23" spans="1:26" ht="14.25">
      <c r="A23" s="25"/>
      <c r="B23" s="54" t="s">
        <v>124</v>
      </c>
      <c r="C23" s="54" t="s">
        <v>46</v>
      </c>
      <c r="D23" s="54" t="s">
        <v>125</v>
      </c>
      <c r="E23" s="54" t="s">
        <v>126</v>
      </c>
      <c r="F23" s="1"/>
      <c r="G23" s="1"/>
      <c r="H23" s="1"/>
      <c r="I23" s="1"/>
      <c r="J23" s="1"/>
      <c r="K23" s="49"/>
      <c r="L23" s="49"/>
      <c r="M23" s="47"/>
      <c r="N23" s="47"/>
      <c r="O23" s="51"/>
      <c r="P23" s="51"/>
      <c r="Q23" s="49"/>
      <c r="R23" s="49"/>
      <c r="S23" s="47"/>
      <c r="T23" s="47"/>
      <c r="U23" s="51"/>
      <c r="V23" s="51"/>
      <c r="W23" s="42">
        <f t="shared" si="4"/>
        <v>0</v>
      </c>
      <c r="X23" s="42">
        <f t="shared" si="5"/>
        <v>0</v>
      </c>
      <c r="Y23" s="42">
        <f t="shared" si="6"/>
        <v>0</v>
      </c>
      <c r="Z23" s="42" t="str">
        <f t="shared" si="7"/>
        <v>F</v>
      </c>
    </row>
    <row r="24" spans="1:26" ht="14.25">
      <c r="A24" s="25"/>
      <c r="B24" s="54" t="s">
        <v>98</v>
      </c>
      <c r="C24" s="54" t="s">
        <v>42</v>
      </c>
      <c r="D24" s="54" t="s">
        <v>127</v>
      </c>
      <c r="E24" s="54" t="s">
        <v>128</v>
      </c>
      <c r="F24" s="1"/>
      <c r="G24" s="1"/>
      <c r="H24" s="1"/>
      <c r="I24" s="1"/>
      <c r="J24" s="1"/>
      <c r="K24" s="49"/>
      <c r="L24" s="49"/>
      <c r="M24" s="47"/>
      <c r="N24" s="47"/>
      <c r="O24" s="51"/>
      <c r="P24" s="51"/>
      <c r="Q24" s="49"/>
      <c r="R24" s="49"/>
      <c r="S24" s="47"/>
      <c r="T24" s="47"/>
      <c r="U24" s="51"/>
      <c r="V24" s="51"/>
      <c r="W24" s="42">
        <f t="shared" si="4"/>
        <v>0</v>
      </c>
      <c r="X24" s="42">
        <f t="shared" si="5"/>
        <v>0</v>
      </c>
      <c r="Y24" s="42">
        <f t="shared" si="6"/>
        <v>0</v>
      </c>
      <c r="Z24" s="42" t="str">
        <f t="shared" si="7"/>
        <v>F</v>
      </c>
    </row>
    <row r="25" spans="1:26" ht="14.25">
      <c r="A25" s="25"/>
      <c r="B25" s="54" t="s">
        <v>60</v>
      </c>
      <c r="C25" s="54" t="s">
        <v>42</v>
      </c>
      <c r="D25" s="54" t="s">
        <v>129</v>
      </c>
      <c r="E25" s="54" t="s">
        <v>130</v>
      </c>
      <c r="F25" s="1"/>
      <c r="G25" s="1"/>
      <c r="H25" s="1"/>
      <c r="I25" s="1"/>
      <c r="J25" s="1"/>
      <c r="K25" s="49"/>
      <c r="L25" s="49"/>
      <c r="M25" s="47"/>
      <c r="N25" s="47"/>
      <c r="O25" s="51"/>
      <c r="P25" s="51"/>
      <c r="Q25" s="49"/>
      <c r="R25" s="49"/>
      <c r="S25" s="47"/>
      <c r="T25" s="47"/>
      <c r="U25" s="51"/>
      <c r="V25" s="51"/>
      <c r="W25" s="42">
        <f t="shared" si="4"/>
        <v>0</v>
      </c>
      <c r="X25" s="42">
        <f t="shared" si="5"/>
        <v>0</v>
      </c>
      <c r="Y25" s="42">
        <f t="shared" si="6"/>
        <v>0</v>
      </c>
      <c r="Z25" s="42" t="str">
        <f t="shared" si="7"/>
        <v>F</v>
      </c>
    </row>
    <row r="26" spans="1:26" ht="14.25">
      <c r="A26" s="25"/>
      <c r="B26" s="54" t="s">
        <v>131</v>
      </c>
      <c r="C26" s="54" t="s">
        <v>132</v>
      </c>
      <c r="D26" s="54" t="s">
        <v>59</v>
      </c>
      <c r="E26" s="54" t="s">
        <v>133</v>
      </c>
      <c r="F26" s="1"/>
      <c r="G26" s="1"/>
      <c r="H26" s="1"/>
      <c r="I26" s="1"/>
      <c r="J26" s="1"/>
      <c r="K26" s="49"/>
      <c r="L26" s="49"/>
      <c r="M26" s="47"/>
      <c r="N26" s="47"/>
      <c r="O26" s="51"/>
      <c r="P26" s="51"/>
      <c r="Q26" s="49"/>
      <c r="R26" s="49"/>
      <c r="S26" s="47"/>
      <c r="T26" s="47"/>
      <c r="U26" s="51"/>
      <c r="V26" s="51"/>
      <c r="W26" s="42">
        <f t="shared" si="4"/>
        <v>0</v>
      </c>
      <c r="X26" s="42">
        <f t="shared" si="5"/>
        <v>0</v>
      </c>
      <c r="Y26" s="42">
        <f t="shared" si="6"/>
        <v>0</v>
      </c>
      <c r="Z26" s="42" t="str">
        <f t="shared" si="7"/>
        <v>F</v>
      </c>
    </row>
    <row r="27" spans="1:26" ht="14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/>
      <c r="L27"/>
      <c r="M27"/>
      <c r="Q27"/>
      <c r="R27"/>
      <c r="S27"/>
      <c r="T27"/>
      <c r="W27"/>
      <c r="X27"/>
      <c r="Y27"/>
      <c r="Z27"/>
    </row>
    <row r="28" spans="1:10" s="55" customFormat="1" ht="14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55" customFormat="1" ht="14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55" customFormat="1" ht="14.2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s="55" customFormat="1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s="55" customFormat="1" ht="14.2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s="55" customFormat="1" ht="14.2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s="53" customFormat="1" ht="14.2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26" s="53" customFormat="1" ht="14.25">
      <c r="A35" s="39"/>
      <c r="B35" s="39"/>
      <c r="C35" s="39"/>
      <c r="D35"/>
      <c r="E35"/>
      <c r="F35"/>
      <c r="G35"/>
      <c r="H35"/>
      <c r="I35" s="39"/>
      <c r="J35" s="39"/>
      <c r="K35"/>
      <c r="L35"/>
      <c r="M35"/>
      <c r="N35"/>
      <c r="O35" s="39"/>
      <c r="P35" s="39"/>
      <c r="Q35" s="39"/>
      <c r="R35" s="39"/>
      <c r="S35"/>
      <c r="T35"/>
      <c r="U35"/>
      <c r="V35"/>
      <c r="W35"/>
      <c r="X35"/>
      <c r="Y35"/>
      <c r="Z35"/>
    </row>
    <row r="36" spans="1:26" s="53" customFormat="1" ht="14.25">
      <c r="A36" s="39"/>
      <c r="B36" s="39"/>
      <c r="C36" s="39"/>
      <c r="D36"/>
      <c r="E36"/>
      <c r="F36"/>
      <c r="G36"/>
      <c r="H36"/>
      <c r="I36" s="39"/>
      <c r="J36" s="39"/>
      <c r="K36"/>
      <c r="L36"/>
      <c r="M36"/>
      <c r="N36"/>
      <c r="O36" s="39"/>
      <c r="P36" s="39"/>
      <c r="Q36" s="39"/>
      <c r="R36" s="39"/>
      <c r="S36"/>
      <c r="T36"/>
      <c r="U36"/>
      <c r="V36"/>
      <c r="W36"/>
      <c r="X36"/>
      <c r="Y36"/>
      <c r="Z36"/>
    </row>
    <row r="37" spans="1:26" s="53" customFormat="1" ht="17.25">
      <c r="A37" s="39"/>
      <c r="B37" s="39"/>
      <c r="C37" s="39"/>
      <c r="D37"/>
      <c r="E37"/>
      <c r="F37"/>
      <c r="G37"/>
      <c r="H37"/>
      <c r="I37" s="45" t="s">
        <v>146</v>
      </c>
      <c r="J37" s="39"/>
      <c r="K37"/>
      <c r="L37"/>
      <c r="M37"/>
      <c r="N37"/>
      <c r="O37" s="39"/>
      <c r="P37" s="39"/>
      <c r="Q37" s="39"/>
      <c r="R37" s="39"/>
      <c r="S37"/>
      <c r="T37"/>
      <c r="U37"/>
      <c r="V37"/>
      <c r="W37"/>
      <c r="X37"/>
      <c r="Y37"/>
      <c r="Z37"/>
    </row>
    <row r="38" spans="1:26" s="53" customFormat="1" ht="14.25">
      <c r="A38" s="52"/>
      <c r="B38" s="52"/>
      <c r="C38" s="52"/>
      <c r="D38" s="52"/>
      <c r="E38" s="52"/>
      <c r="F38" s="56" t="s">
        <v>41</v>
      </c>
      <c r="G38" s="56"/>
      <c r="H38" s="56"/>
      <c r="I38" s="56"/>
      <c r="J38" s="43" t="s">
        <v>23</v>
      </c>
      <c r="K38" s="61" t="s">
        <v>77</v>
      </c>
      <c r="L38" s="61" t="s">
        <v>78</v>
      </c>
      <c r="M38" s="57" t="s">
        <v>79</v>
      </c>
      <c r="N38" s="57" t="s">
        <v>80</v>
      </c>
      <c r="O38" s="59" t="s">
        <v>81</v>
      </c>
      <c r="P38" s="59" t="s">
        <v>82</v>
      </c>
      <c r="Q38" s="61" t="s">
        <v>85</v>
      </c>
      <c r="R38" s="61" t="s">
        <v>84</v>
      </c>
      <c r="S38" s="74" t="s">
        <v>83</v>
      </c>
      <c r="T38" s="74" t="s">
        <v>86</v>
      </c>
      <c r="U38" s="59" t="s">
        <v>87</v>
      </c>
      <c r="V38" s="59" t="s">
        <v>88</v>
      </c>
      <c r="W38" s="67" t="s">
        <v>24</v>
      </c>
      <c r="X38" s="67" t="s">
        <v>25</v>
      </c>
      <c r="Y38" s="63" t="s">
        <v>26</v>
      </c>
      <c r="Z38" s="63" t="s">
        <v>27</v>
      </c>
    </row>
    <row r="39" spans="1:26" s="53" customFormat="1" ht="14.25">
      <c r="A39" s="39"/>
      <c r="B39" s="39"/>
      <c r="C39" s="39"/>
      <c r="D39"/>
      <c r="E39"/>
      <c r="F39" s="44" t="s">
        <v>39</v>
      </c>
      <c r="G39" s="44" t="s">
        <v>40</v>
      </c>
      <c r="H39" s="44" t="s">
        <v>34</v>
      </c>
      <c r="I39" s="44" t="s">
        <v>35</v>
      </c>
      <c r="J39" s="44" t="s">
        <v>23</v>
      </c>
      <c r="K39" s="78"/>
      <c r="L39" s="78"/>
      <c r="M39" s="79"/>
      <c r="N39" s="79"/>
      <c r="O39" s="76"/>
      <c r="P39" s="76"/>
      <c r="Q39" s="80"/>
      <c r="R39" s="80"/>
      <c r="S39" s="75"/>
      <c r="T39" s="75"/>
      <c r="U39" s="76"/>
      <c r="V39" s="76"/>
      <c r="W39" s="81"/>
      <c r="X39" s="82"/>
      <c r="Y39" s="83"/>
      <c r="Z39" s="63"/>
    </row>
    <row r="40" spans="1:26" ht="14.25">
      <c r="A40" s="1">
        <v>1</v>
      </c>
      <c r="B40" s="55" t="s">
        <v>48</v>
      </c>
      <c r="C40" s="55" t="s">
        <v>89</v>
      </c>
      <c r="D40" s="55" t="s">
        <v>65</v>
      </c>
      <c r="E40" s="55" t="s">
        <v>134</v>
      </c>
      <c r="F40" s="1"/>
      <c r="G40" s="1"/>
      <c r="H40" s="1"/>
      <c r="I40" s="1"/>
      <c r="J40" s="1"/>
      <c r="K40" s="49">
        <v>7</v>
      </c>
      <c r="L40" s="49">
        <v>25</v>
      </c>
      <c r="M40" s="47"/>
      <c r="N40" s="47"/>
      <c r="O40" s="51"/>
      <c r="P40" s="51"/>
      <c r="Q40" s="49">
        <v>3</v>
      </c>
      <c r="R40" s="49">
        <v>16</v>
      </c>
      <c r="S40" s="47"/>
      <c r="T40" s="47"/>
      <c r="U40" s="51"/>
      <c r="V40" s="51"/>
      <c r="W40" s="42">
        <f>MAX(K40,M40,O40)+MAX(L40,N40,P40)</f>
        <v>32</v>
      </c>
      <c r="X40" s="42">
        <f>MAX(Q40,S40,U40)+MAX(R40,T40,V40)</f>
        <v>19</v>
      </c>
      <c r="Y40" s="42">
        <f>W40+X40+F40+G40+H40+I40+J40</f>
        <v>51</v>
      </c>
      <c r="Z40" s="42" t="str">
        <f>IF(Y40&gt;=89.5,"A",IF(Y40&gt;=79.5,"B",IF(Y40&gt;=69.5,"C",IF(Y40&gt;=59.5,"D",IF(Y40&gt;=50,"E","F")))))</f>
        <v>E</v>
      </c>
    </row>
    <row r="41" spans="1:26" ht="14.25">
      <c r="A41" s="1">
        <v>2</v>
      </c>
      <c r="B41" s="55" t="s">
        <v>93</v>
      </c>
      <c r="C41" s="55" t="s">
        <v>89</v>
      </c>
      <c r="D41" s="55" t="s">
        <v>135</v>
      </c>
      <c r="E41" s="55" t="s">
        <v>136</v>
      </c>
      <c r="F41" s="1"/>
      <c r="G41" s="1"/>
      <c r="H41" s="1"/>
      <c r="I41" s="1"/>
      <c r="J41" s="1"/>
      <c r="K41" s="49">
        <v>10</v>
      </c>
      <c r="L41" s="49">
        <v>24</v>
      </c>
      <c r="M41" s="47"/>
      <c r="N41" s="47"/>
      <c r="O41" s="51"/>
      <c r="P41" s="51"/>
      <c r="Q41" s="49">
        <v>6</v>
      </c>
      <c r="R41" s="49">
        <v>12</v>
      </c>
      <c r="S41" s="47"/>
      <c r="T41" s="47"/>
      <c r="U41" s="51"/>
      <c r="V41" s="51"/>
      <c r="W41" s="42">
        <f aca="true" t="shared" si="8" ref="W41:W53">MAX(K41,M41,O41)+MAX(L41,N41,P41)</f>
        <v>34</v>
      </c>
      <c r="X41" s="42">
        <f>MAX(Q41,S41,U41)+MAX(R41,T41,V41)</f>
        <v>18</v>
      </c>
      <c r="Y41" s="42">
        <f aca="true" t="shared" si="9" ref="Y41:Y53">W41+X41+F41+G41+H41+I41+J41</f>
        <v>52</v>
      </c>
      <c r="Z41" s="42" t="str">
        <f aca="true" t="shared" si="10" ref="Z41:Z53">IF(Y41&gt;=89.5,"A",IF(Y41&gt;=79.5,"B",IF(Y41&gt;=69.5,"C",IF(Y41&gt;=59.5,"D",IF(Y41&gt;=50,"E","F")))))</f>
        <v>E</v>
      </c>
    </row>
    <row r="42" spans="1:26" ht="14.25">
      <c r="A42" s="1">
        <v>3</v>
      </c>
      <c r="B42" s="55" t="s">
        <v>95</v>
      </c>
      <c r="C42" s="55" t="s">
        <v>89</v>
      </c>
      <c r="D42" s="55" t="s">
        <v>137</v>
      </c>
      <c r="E42" s="55" t="s">
        <v>138</v>
      </c>
      <c r="F42" s="1"/>
      <c r="G42" s="1"/>
      <c r="H42" s="1"/>
      <c r="I42" s="1"/>
      <c r="J42" s="1"/>
      <c r="K42" s="49"/>
      <c r="L42" s="49"/>
      <c r="M42" s="47"/>
      <c r="N42" s="47"/>
      <c r="O42" s="51"/>
      <c r="P42" s="51"/>
      <c r="Q42" s="49"/>
      <c r="R42" s="49"/>
      <c r="S42" s="47"/>
      <c r="T42" s="47"/>
      <c r="U42" s="51"/>
      <c r="V42" s="51"/>
      <c r="W42" s="42">
        <f t="shared" si="8"/>
        <v>0</v>
      </c>
      <c r="X42" s="42">
        <f>MAX(Q42,S42,U42)+MAX(R42,T42,V42)</f>
        <v>0</v>
      </c>
      <c r="Y42" s="42">
        <f t="shared" si="9"/>
        <v>0</v>
      </c>
      <c r="Z42" s="42" t="str">
        <f t="shared" si="10"/>
        <v>F</v>
      </c>
    </row>
    <row r="43" spans="1:26" s="52" customFormat="1" ht="14.25">
      <c r="A43" s="1">
        <v>4</v>
      </c>
      <c r="B43" s="55" t="s">
        <v>97</v>
      </c>
      <c r="C43" s="55" t="s">
        <v>89</v>
      </c>
      <c r="D43" s="55" t="s">
        <v>139</v>
      </c>
      <c r="E43" s="55" t="s">
        <v>140</v>
      </c>
      <c r="F43" s="1">
        <v>3</v>
      </c>
      <c r="G43" s="1"/>
      <c r="H43" s="1"/>
      <c r="I43" s="1"/>
      <c r="J43" s="1"/>
      <c r="K43" s="49">
        <v>12</v>
      </c>
      <c r="L43" s="49">
        <v>16.67</v>
      </c>
      <c r="M43" s="47"/>
      <c r="N43" s="47"/>
      <c r="O43" s="51"/>
      <c r="P43" s="51"/>
      <c r="Q43" s="49">
        <v>3</v>
      </c>
      <c r="R43" s="49">
        <v>16</v>
      </c>
      <c r="S43" s="47"/>
      <c r="T43" s="47"/>
      <c r="U43" s="51"/>
      <c r="V43" s="51"/>
      <c r="W43" s="42">
        <f t="shared" si="8"/>
        <v>28.67</v>
      </c>
      <c r="X43" s="42">
        <f>MAX(Q43,S43,U43)+MAX(R43,T43,V43)</f>
        <v>19</v>
      </c>
      <c r="Y43" s="42">
        <f t="shared" si="9"/>
        <v>50.67</v>
      </c>
      <c r="Z43" s="42" t="str">
        <f t="shared" si="10"/>
        <v>E</v>
      </c>
    </row>
    <row r="44" spans="1:26" ht="14.25">
      <c r="A44" s="1">
        <v>5</v>
      </c>
      <c r="B44" s="55" t="s">
        <v>49</v>
      </c>
      <c r="C44" s="55" t="s">
        <v>89</v>
      </c>
      <c r="D44" s="55" t="s">
        <v>92</v>
      </c>
      <c r="E44" s="55" t="s">
        <v>133</v>
      </c>
      <c r="F44" s="1">
        <v>2</v>
      </c>
      <c r="G44" s="1"/>
      <c r="H44" s="1"/>
      <c r="I44" s="1"/>
      <c r="J44" s="1"/>
      <c r="K44" s="49">
        <v>15</v>
      </c>
      <c r="L44" s="49">
        <v>22</v>
      </c>
      <c r="M44" s="47"/>
      <c r="N44" s="47"/>
      <c r="O44" s="51"/>
      <c r="P44" s="51"/>
      <c r="Q44" s="49">
        <v>0</v>
      </c>
      <c r="R44" s="49">
        <v>12</v>
      </c>
      <c r="S44" s="47"/>
      <c r="T44" s="47"/>
      <c r="U44" s="51"/>
      <c r="V44" s="51"/>
      <c r="W44" s="42">
        <f t="shared" si="8"/>
        <v>37</v>
      </c>
      <c r="X44" s="42">
        <f>MAX(Q44,S44,U44)+MAX(R44,T44,V44)</f>
        <v>12</v>
      </c>
      <c r="Y44" s="42">
        <f t="shared" si="9"/>
        <v>51</v>
      </c>
      <c r="Z44" s="42" t="str">
        <f t="shared" si="10"/>
        <v>E</v>
      </c>
    </row>
    <row r="45" spans="1:26" ht="14.25">
      <c r="A45" s="1">
        <v>6</v>
      </c>
      <c r="B45" s="55" t="s">
        <v>51</v>
      </c>
      <c r="C45" s="55" t="s">
        <v>89</v>
      </c>
      <c r="D45" s="55" t="s">
        <v>141</v>
      </c>
      <c r="E45" s="55" t="s">
        <v>142</v>
      </c>
      <c r="F45" s="1"/>
      <c r="G45" s="1"/>
      <c r="H45" s="1"/>
      <c r="I45" s="1"/>
      <c r="J45" s="1"/>
      <c r="K45" s="49">
        <v>3</v>
      </c>
      <c r="L45" s="49">
        <v>20</v>
      </c>
      <c r="M45" s="47">
        <v>15</v>
      </c>
      <c r="N45" s="47"/>
      <c r="O45" s="51"/>
      <c r="P45" s="51"/>
      <c r="Q45" s="49">
        <v>0</v>
      </c>
      <c r="R45" s="49">
        <v>16</v>
      </c>
      <c r="S45" s="47"/>
      <c r="T45" s="47"/>
      <c r="U45" s="51"/>
      <c r="V45" s="51"/>
      <c r="W45" s="42">
        <f t="shared" si="8"/>
        <v>35</v>
      </c>
      <c r="X45" s="42">
        <f>MAX(Q45,S45,U45)+MAX(R45,T45,V45)</f>
        <v>16</v>
      </c>
      <c r="Y45" s="42">
        <f t="shared" si="9"/>
        <v>51</v>
      </c>
      <c r="Z45" s="42" t="str">
        <f t="shared" si="10"/>
        <v>E</v>
      </c>
    </row>
    <row r="46" spans="1:31" ht="14.25">
      <c r="A46" s="1">
        <v>7</v>
      </c>
      <c r="B46" s="55" t="s">
        <v>99</v>
      </c>
      <c r="C46" s="55" t="s">
        <v>89</v>
      </c>
      <c r="D46" s="55" t="s">
        <v>100</v>
      </c>
      <c r="E46" s="55" t="s">
        <v>143</v>
      </c>
      <c r="F46" s="1"/>
      <c r="G46" s="1"/>
      <c r="H46" s="1"/>
      <c r="I46" s="1"/>
      <c r="J46" s="1"/>
      <c r="K46" s="49"/>
      <c r="L46" s="49"/>
      <c r="M46" s="47"/>
      <c r="N46" s="47"/>
      <c r="O46" s="51"/>
      <c r="P46" s="51"/>
      <c r="Q46" s="49"/>
      <c r="R46" s="49"/>
      <c r="S46" s="47"/>
      <c r="T46" s="47"/>
      <c r="U46" s="51"/>
      <c r="V46" s="51"/>
      <c r="W46" s="42">
        <f t="shared" si="8"/>
        <v>0</v>
      </c>
      <c r="X46" s="42">
        <f>MAX(Q46,S46,U46)+MAX(R46,T46,V46)</f>
        <v>0</v>
      </c>
      <c r="Y46" s="42">
        <f t="shared" si="9"/>
        <v>0</v>
      </c>
      <c r="Z46" s="42" t="str">
        <f t="shared" si="10"/>
        <v>F</v>
      </c>
      <c r="AC46" s="27"/>
      <c r="AD46" s="25"/>
      <c r="AE46" s="25"/>
    </row>
    <row r="47" spans="1:31" ht="14.25">
      <c r="A47" s="1">
        <v>8</v>
      </c>
      <c r="B47" s="55" t="s">
        <v>52</v>
      </c>
      <c r="C47" s="55" t="s">
        <v>89</v>
      </c>
      <c r="D47" s="55" t="s">
        <v>75</v>
      </c>
      <c r="E47" s="55" t="s">
        <v>76</v>
      </c>
      <c r="F47" s="1">
        <v>4</v>
      </c>
      <c r="G47" s="1"/>
      <c r="H47" s="1"/>
      <c r="I47" s="1"/>
      <c r="J47" s="1"/>
      <c r="K47" s="49">
        <v>2.5</v>
      </c>
      <c r="L47" s="49">
        <v>24</v>
      </c>
      <c r="M47" s="47">
        <v>15</v>
      </c>
      <c r="N47" s="47"/>
      <c r="O47" s="51"/>
      <c r="P47" s="51"/>
      <c r="Q47" s="49">
        <v>18</v>
      </c>
      <c r="R47" s="49">
        <v>10</v>
      </c>
      <c r="S47" s="47"/>
      <c r="T47" s="47"/>
      <c r="U47" s="51"/>
      <c r="V47" s="51"/>
      <c r="W47" s="42">
        <f t="shared" si="8"/>
        <v>39</v>
      </c>
      <c r="X47" s="42">
        <f>MAX(Q47,S47,U47)+MAX(R47,T47,V47)</f>
        <v>28</v>
      </c>
      <c r="Y47" s="42">
        <f t="shared" si="9"/>
        <v>71</v>
      </c>
      <c r="Z47" s="42" t="str">
        <f t="shared" si="10"/>
        <v>C</v>
      </c>
      <c r="AC47" s="27"/>
      <c r="AD47" s="25"/>
      <c r="AE47" s="25"/>
    </row>
    <row r="48" spans="1:26" ht="14.25">
      <c r="A48" s="1">
        <v>9</v>
      </c>
      <c r="B48" s="55" t="s">
        <v>55</v>
      </c>
      <c r="C48" s="55" t="s">
        <v>89</v>
      </c>
      <c r="D48" s="55" t="s">
        <v>144</v>
      </c>
      <c r="E48" s="55" t="s">
        <v>145</v>
      </c>
      <c r="F48" s="1"/>
      <c r="G48" s="1"/>
      <c r="H48" s="1"/>
      <c r="I48" s="1"/>
      <c r="J48" s="1"/>
      <c r="K48" s="49">
        <v>2</v>
      </c>
      <c r="L48" s="49">
        <v>22</v>
      </c>
      <c r="M48" s="47">
        <v>2</v>
      </c>
      <c r="N48" s="47">
        <v>22</v>
      </c>
      <c r="O48" s="51"/>
      <c r="P48" s="51"/>
      <c r="Q48" s="49"/>
      <c r="R48" s="49"/>
      <c r="S48" s="47"/>
      <c r="T48" s="47"/>
      <c r="U48" s="51"/>
      <c r="V48" s="51"/>
      <c r="W48" s="42">
        <f t="shared" si="8"/>
        <v>24</v>
      </c>
      <c r="X48" s="42">
        <f>MAX(Q48,S48,U48)+MAX(R48,T48,V48)</f>
        <v>0</v>
      </c>
      <c r="Y48" s="42">
        <f t="shared" si="9"/>
        <v>24</v>
      </c>
      <c r="Z48" s="42" t="str">
        <f t="shared" si="10"/>
        <v>F</v>
      </c>
    </row>
    <row r="49" spans="1:26" ht="14.25">
      <c r="A49" s="1">
        <v>10</v>
      </c>
      <c r="B49" s="55" t="s">
        <v>60</v>
      </c>
      <c r="C49" s="55" t="s">
        <v>46</v>
      </c>
      <c r="D49" s="55" t="s">
        <v>53</v>
      </c>
      <c r="E49" s="55" t="s">
        <v>61</v>
      </c>
      <c r="F49" s="1"/>
      <c r="G49" s="1"/>
      <c r="H49" s="1"/>
      <c r="I49" s="1"/>
      <c r="J49" s="1"/>
      <c r="K49" s="49"/>
      <c r="L49" s="49"/>
      <c r="M49" s="47">
        <v>5</v>
      </c>
      <c r="N49" s="47">
        <v>26</v>
      </c>
      <c r="O49" s="51"/>
      <c r="P49" s="51"/>
      <c r="Q49" s="49">
        <v>0</v>
      </c>
      <c r="R49" s="49">
        <v>10</v>
      </c>
      <c r="S49" s="47"/>
      <c r="T49" s="47"/>
      <c r="U49" s="51"/>
      <c r="V49" s="51"/>
      <c r="W49" s="42">
        <f t="shared" si="8"/>
        <v>31</v>
      </c>
      <c r="X49" s="42">
        <f>MAX(Q49,S49,U49)+MAX(R49,T49,V49)</f>
        <v>10</v>
      </c>
      <c r="Y49" s="42">
        <f t="shared" si="9"/>
        <v>41</v>
      </c>
      <c r="Z49" s="42" t="str">
        <f t="shared" si="10"/>
        <v>F</v>
      </c>
    </row>
    <row r="50" spans="1:26" ht="14.25">
      <c r="A50" s="1">
        <v>11</v>
      </c>
      <c r="B50" s="55" t="s">
        <v>62</v>
      </c>
      <c r="C50" s="55" t="s">
        <v>46</v>
      </c>
      <c r="D50" s="55" t="s">
        <v>63</v>
      </c>
      <c r="E50" s="55" t="s">
        <v>64</v>
      </c>
      <c r="F50" s="1"/>
      <c r="G50" s="1"/>
      <c r="H50" s="1"/>
      <c r="I50" s="1"/>
      <c r="J50" s="1"/>
      <c r="K50" s="49">
        <v>10</v>
      </c>
      <c r="L50" s="49">
        <v>22</v>
      </c>
      <c r="M50" s="47"/>
      <c r="N50" s="47"/>
      <c r="O50" s="51"/>
      <c r="P50" s="51"/>
      <c r="Q50" s="49">
        <v>4</v>
      </c>
      <c r="R50" s="49">
        <v>19</v>
      </c>
      <c r="S50" s="47"/>
      <c r="T50" s="47"/>
      <c r="U50" s="51"/>
      <c r="V50" s="51"/>
      <c r="W50" s="42">
        <f t="shared" si="8"/>
        <v>32</v>
      </c>
      <c r="X50" s="42">
        <f>MAX(Q50,S50,U50)+MAX(R50,T50,V50)</f>
        <v>23</v>
      </c>
      <c r="Y50" s="42">
        <f t="shared" si="9"/>
        <v>55</v>
      </c>
      <c r="Z50" s="42" t="str">
        <f t="shared" si="10"/>
        <v>E</v>
      </c>
    </row>
    <row r="51" spans="1:26" ht="14.25">
      <c r="A51" s="1">
        <v>12</v>
      </c>
      <c r="B51" s="55" t="s">
        <v>67</v>
      </c>
      <c r="C51" s="55" t="s">
        <v>46</v>
      </c>
      <c r="D51" s="55" t="s">
        <v>65</v>
      </c>
      <c r="E51" s="55" t="s">
        <v>68</v>
      </c>
      <c r="F51" s="1"/>
      <c r="G51" s="1"/>
      <c r="H51" s="1"/>
      <c r="I51" s="1"/>
      <c r="J51" s="1"/>
      <c r="K51" s="49"/>
      <c r="L51" s="49"/>
      <c r="M51" s="47">
        <v>24</v>
      </c>
      <c r="N51" s="47">
        <v>24</v>
      </c>
      <c r="O51" s="51"/>
      <c r="P51" s="51"/>
      <c r="Q51" s="49"/>
      <c r="R51" s="49"/>
      <c r="S51" s="47"/>
      <c r="T51" s="47"/>
      <c r="U51" s="51"/>
      <c r="V51" s="51"/>
      <c r="W51" s="42">
        <f t="shared" si="8"/>
        <v>48</v>
      </c>
      <c r="X51" s="42">
        <f>MAX(Q51,S51,U51)+MAX(R51,T51,V51)</f>
        <v>0</v>
      </c>
      <c r="Y51" s="42">
        <f t="shared" si="9"/>
        <v>48</v>
      </c>
      <c r="Z51" s="42" t="str">
        <f t="shared" si="10"/>
        <v>F</v>
      </c>
    </row>
    <row r="52" spans="1:26" ht="14.25">
      <c r="A52" s="1">
        <v>13</v>
      </c>
      <c r="B52" s="55" t="s">
        <v>69</v>
      </c>
      <c r="C52" s="55" t="s">
        <v>46</v>
      </c>
      <c r="D52" s="55" t="s">
        <v>70</v>
      </c>
      <c r="E52" s="55" t="s">
        <v>71</v>
      </c>
      <c r="F52" s="1"/>
      <c r="G52" s="1"/>
      <c r="H52" s="1"/>
      <c r="I52" s="1"/>
      <c r="J52" s="1"/>
      <c r="K52" s="49"/>
      <c r="L52" s="49"/>
      <c r="M52" s="47"/>
      <c r="N52" s="47"/>
      <c r="O52" s="51"/>
      <c r="P52" s="51"/>
      <c r="Q52" s="49"/>
      <c r="R52" s="49"/>
      <c r="S52" s="47"/>
      <c r="T52" s="47"/>
      <c r="U52" s="51"/>
      <c r="V52" s="51"/>
      <c r="W52" s="42">
        <f t="shared" si="8"/>
        <v>0</v>
      </c>
      <c r="X52" s="42">
        <f>MAX(Q52,S52,U52)+MAX(R52,T52,V52)</f>
        <v>0</v>
      </c>
      <c r="Y52" s="42">
        <f t="shared" si="9"/>
        <v>0</v>
      </c>
      <c r="Z52" s="42" t="str">
        <f t="shared" si="10"/>
        <v>F</v>
      </c>
    </row>
    <row r="53" spans="1:26" ht="14.25">
      <c r="A53" s="1">
        <v>14</v>
      </c>
      <c r="B53" s="55" t="s">
        <v>72</v>
      </c>
      <c r="C53" s="55" t="s">
        <v>42</v>
      </c>
      <c r="D53" s="55" t="s">
        <v>73</v>
      </c>
      <c r="E53" s="55" t="s">
        <v>74</v>
      </c>
      <c r="F53" s="1"/>
      <c r="G53" s="1"/>
      <c r="H53" s="1"/>
      <c r="I53" s="1"/>
      <c r="J53" s="1"/>
      <c r="K53" s="49"/>
      <c r="L53" s="49"/>
      <c r="M53" s="47"/>
      <c r="N53" s="47"/>
      <c r="O53" s="51"/>
      <c r="P53" s="51"/>
      <c r="Q53" s="49"/>
      <c r="R53" s="49"/>
      <c r="S53" s="47"/>
      <c r="T53" s="47"/>
      <c r="U53" s="51"/>
      <c r="V53" s="51"/>
      <c r="W53" s="42">
        <f t="shared" si="8"/>
        <v>0</v>
      </c>
      <c r="X53" s="42">
        <f>MAX(Q53,S53,U53)+MAX(R53,T53,V53)</f>
        <v>0</v>
      </c>
      <c r="Y53" s="42">
        <f t="shared" si="9"/>
        <v>0</v>
      </c>
      <c r="Z53" s="42" t="str">
        <f t="shared" si="10"/>
        <v>F</v>
      </c>
    </row>
    <row r="54" spans="2:26" ht="14.25">
      <c r="B54"/>
      <c r="M54"/>
      <c r="W54"/>
      <c r="X54"/>
      <c r="Y54"/>
      <c r="Z54"/>
    </row>
    <row r="55" spans="2:26" ht="14.25">
      <c r="B55"/>
      <c r="M55"/>
      <c r="W55"/>
      <c r="X55"/>
      <c r="Y55"/>
      <c r="Z55"/>
    </row>
    <row r="56" spans="2:26" ht="14.25">
      <c r="B56"/>
      <c r="M56"/>
      <c r="W56"/>
      <c r="X56"/>
      <c r="Y56"/>
      <c r="Z56"/>
    </row>
    <row r="57" spans="2:26" ht="14.25">
      <c r="B57"/>
      <c r="M57"/>
      <c r="W57"/>
      <c r="X57"/>
      <c r="Y57"/>
      <c r="Z57"/>
    </row>
    <row r="58" spans="2:26" ht="14.25">
      <c r="B58"/>
      <c r="M58"/>
      <c r="W58"/>
      <c r="X58"/>
      <c r="Y58"/>
      <c r="Z58"/>
    </row>
    <row r="59" spans="2:26" ht="14.25">
      <c r="B59"/>
      <c r="M59"/>
      <c r="W59"/>
      <c r="X59"/>
      <c r="Y59"/>
      <c r="Z59"/>
    </row>
    <row r="60" spans="2:26" ht="14.25">
      <c r="B60"/>
      <c r="M60"/>
      <c r="W60"/>
      <c r="X60"/>
      <c r="Y60"/>
      <c r="Z60"/>
    </row>
    <row r="61" spans="2:26" ht="14.25">
      <c r="B61"/>
      <c r="M61"/>
      <c r="W61"/>
      <c r="X61"/>
      <c r="Y61"/>
      <c r="Z61"/>
    </row>
    <row r="62" spans="2:26" ht="14.25">
      <c r="B62"/>
      <c r="M62"/>
      <c r="W62"/>
      <c r="X62"/>
      <c r="Y62"/>
      <c r="Z62"/>
    </row>
    <row r="63" spans="2:26" ht="14.25">
      <c r="B63"/>
      <c r="M63"/>
      <c r="W63"/>
      <c r="X63"/>
      <c r="Y63"/>
      <c r="Z63"/>
    </row>
    <row r="64" spans="2:26" ht="14.25">
      <c r="B64"/>
      <c r="M64"/>
      <c r="W64"/>
      <c r="X64"/>
      <c r="Y64"/>
      <c r="Z64"/>
    </row>
    <row r="65" spans="2:26" ht="14.25">
      <c r="B65"/>
      <c r="M65"/>
      <c r="W65"/>
      <c r="X65"/>
      <c r="Y65"/>
      <c r="Z65"/>
    </row>
    <row r="66" spans="2:26" ht="14.25">
      <c r="B66"/>
      <c r="M66"/>
      <c r="W66"/>
      <c r="X66"/>
      <c r="Y66"/>
      <c r="Z66"/>
    </row>
    <row r="67" spans="2:26" ht="14.25">
      <c r="B67"/>
      <c r="M67"/>
      <c r="W67"/>
      <c r="X67"/>
      <c r="Y67"/>
      <c r="Z67"/>
    </row>
    <row r="68" spans="2:26" ht="14.25">
      <c r="B68"/>
      <c r="M68"/>
      <c r="W68"/>
      <c r="X68"/>
      <c r="Y68"/>
      <c r="Z68"/>
    </row>
    <row r="69" spans="2:26" ht="14.25">
      <c r="B69"/>
      <c r="M69"/>
      <c r="W69"/>
      <c r="X69"/>
      <c r="Y69"/>
      <c r="Z69"/>
    </row>
    <row r="70" spans="2:26" ht="14.25">
      <c r="B70"/>
      <c r="M70"/>
      <c r="W70"/>
      <c r="X70"/>
      <c r="Y70"/>
      <c r="Z70"/>
    </row>
    <row r="71" spans="2:26" ht="14.25">
      <c r="B71"/>
      <c r="M71"/>
      <c r="W71"/>
      <c r="X71"/>
      <c r="Y71"/>
      <c r="Z71"/>
    </row>
    <row r="72" spans="2:26" ht="14.25">
      <c r="B72"/>
      <c r="M72"/>
      <c r="W72"/>
      <c r="X72"/>
      <c r="Y72"/>
      <c r="Z72"/>
    </row>
    <row r="73" spans="2:26" ht="14.25">
      <c r="B73"/>
      <c r="M73"/>
      <c r="W73"/>
      <c r="X73"/>
      <c r="Y73"/>
      <c r="Z73"/>
    </row>
    <row r="74" spans="2:26" ht="14.25">
      <c r="B74"/>
      <c r="M74"/>
      <c r="W74"/>
      <c r="X74"/>
      <c r="Y74"/>
      <c r="Z74"/>
    </row>
    <row r="75" spans="2:26" ht="14.25">
      <c r="B75"/>
      <c r="M75"/>
      <c r="W75"/>
      <c r="X75"/>
      <c r="Y75"/>
      <c r="Z75"/>
    </row>
    <row r="76" spans="2:26" ht="14.25">
      <c r="B76"/>
      <c r="M76"/>
      <c r="W76"/>
      <c r="X76"/>
      <c r="Y76"/>
      <c r="Z76"/>
    </row>
    <row r="77" spans="2:26" ht="14.25">
      <c r="B77"/>
      <c r="M77"/>
      <c r="W77"/>
      <c r="X77"/>
      <c r="Y77"/>
      <c r="Z77"/>
    </row>
    <row r="78" spans="2:26" ht="14.25">
      <c r="B78"/>
      <c r="M78"/>
      <c r="W78"/>
      <c r="X78"/>
      <c r="Y78"/>
      <c r="Z78"/>
    </row>
    <row r="79" spans="2:26" ht="14.25">
      <c r="B79"/>
      <c r="M79"/>
      <c r="W79"/>
      <c r="X79"/>
      <c r="Y79"/>
      <c r="Z79"/>
    </row>
    <row r="80" spans="2:26" ht="14.25">
      <c r="B80"/>
      <c r="M80"/>
      <c r="W80"/>
      <c r="X80"/>
      <c r="Y80"/>
      <c r="Z80"/>
    </row>
    <row r="81" spans="2:26" ht="14.25">
      <c r="B81"/>
      <c r="M81"/>
      <c r="W81"/>
      <c r="X81"/>
      <c r="Y81"/>
      <c r="Z81"/>
    </row>
    <row r="82" spans="2:26" ht="14.25">
      <c r="B82"/>
      <c r="M82"/>
      <c r="W82"/>
      <c r="X82"/>
      <c r="Y82"/>
      <c r="Z82"/>
    </row>
    <row r="83" spans="2:26" ht="14.25">
      <c r="B83"/>
      <c r="M83"/>
      <c r="W83"/>
      <c r="X83"/>
      <c r="Y83"/>
      <c r="Z83"/>
    </row>
    <row r="84" spans="2:26" ht="14.25">
      <c r="B84"/>
      <c r="M84"/>
      <c r="W84"/>
      <c r="X84"/>
      <c r="Y84"/>
      <c r="Z84"/>
    </row>
    <row r="85" spans="2:26" ht="14.25">
      <c r="B85"/>
      <c r="M85"/>
      <c r="W85"/>
      <c r="X85"/>
      <c r="Y85"/>
      <c r="Z85"/>
    </row>
    <row r="86" spans="2:26" ht="14.25">
      <c r="B86"/>
      <c r="M86"/>
      <c r="W86"/>
      <c r="X86"/>
      <c r="Y86"/>
      <c r="Z86"/>
    </row>
    <row r="87" spans="2:26" ht="14.25">
      <c r="B87"/>
      <c r="M87"/>
      <c r="W87"/>
      <c r="X87"/>
      <c r="Y87"/>
      <c r="Z87"/>
    </row>
    <row r="88" spans="2:26" ht="14.25">
      <c r="B88"/>
      <c r="M88"/>
      <c r="W88"/>
      <c r="X88"/>
      <c r="Y88"/>
      <c r="Z88"/>
    </row>
    <row r="89" spans="2:26" ht="14.25">
      <c r="B89"/>
      <c r="M89"/>
      <c r="W89"/>
      <c r="X89"/>
      <c r="Y89"/>
      <c r="Z89"/>
    </row>
    <row r="90" spans="2:26" ht="14.25">
      <c r="B90"/>
      <c r="M90"/>
      <c r="W90"/>
      <c r="X90"/>
      <c r="Y90"/>
      <c r="Z90"/>
    </row>
    <row r="91" spans="2:26" ht="14.25">
      <c r="B91"/>
      <c r="M91"/>
      <c r="W91"/>
      <c r="X91"/>
      <c r="Y91"/>
      <c r="Z91"/>
    </row>
    <row r="92" spans="2:26" ht="14.25">
      <c r="B92"/>
      <c r="M92"/>
      <c r="W92"/>
      <c r="X92"/>
      <c r="Y92"/>
      <c r="Z92"/>
    </row>
    <row r="93" spans="2:26" ht="14.25">
      <c r="B93"/>
      <c r="M93"/>
      <c r="W93"/>
      <c r="X93"/>
      <c r="Y93"/>
      <c r="Z93"/>
    </row>
    <row r="94" spans="2:26" ht="14.25">
      <c r="B94"/>
      <c r="M94"/>
      <c r="W94"/>
      <c r="X94"/>
      <c r="Y94"/>
      <c r="Z94"/>
    </row>
    <row r="95" spans="2:26" ht="14.25">
      <c r="B95"/>
      <c r="M95"/>
      <c r="W95"/>
      <c r="X95"/>
      <c r="Y95"/>
      <c r="Z95"/>
    </row>
    <row r="96" spans="2:26" ht="14.25">
      <c r="B96"/>
      <c r="M96"/>
      <c r="W96"/>
      <c r="X96"/>
      <c r="Y96"/>
      <c r="Z96"/>
    </row>
    <row r="97" spans="2:26" ht="14.25">
      <c r="B97"/>
      <c r="M97"/>
      <c r="W97"/>
      <c r="X97"/>
      <c r="Y97"/>
      <c r="Z97"/>
    </row>
    <row r="98" spans="2:26" ht="14.25">
      <c r="B98"/>
      <c r="M98"/>
      <c r="W98"/>
      <c r="X98"/>
      <c r="Y98"/>
      <c r="Z98"/>
    </row>
    <row r="99" spans="2:26" ht="14.25">
      <c r="B99"/>
      <c r="M99"/>
      <c r="W99"/>
      <c r="X99"/>
      <c r="Y99"/>
      <c r="Z99"/>
    </row>
    <row r="100" spans="2:26" ht="14.25">
      <c r="B100"/>
      <c r="M100"/>
      <c r="W100"/>
      <c r="X100"/>
      <c r="Y100"/>
      <c r="Z100"/>
    </row>
    <row r="101" spans="2:26" ht="14.25">
      <c r="B101"/>
      <c r="M101"/>
      <c r="W101"/>
      <c r="X101"/>
      <c r="Y101"/>
      <c r="Z101"/>
    </row>
    <row r="102" spans="2:26" ht="14.25">
      <c r="B102"/>
      <c r="M102"/>
      <c r="W102"/>
      <c r="X102"/>
      <c r="Y102"/>
      <c r="Z102"/>
    </row>
    <row r="103" spans="2:26" ht="14.25">
      <c r="B103"/>
      <c r="M103"/>
      <c r="W103"/>
      <c r="X103"/>
      <c r="Y103"/>
      <c r="Z103"/>
    </row>
    <row r="104" spans="2:26" ht="14.25">
      <c r="B104"/>
      <c r="M104"/>
      <c r="W104"/>
      <c r="X104"/>
      <c r="Y104"/>
      <c r="Z104"/>
    </row>
    <row r="105" spans="2:26" ht="14.25">
      <c r="B105"/>
      <c r="M105"/>
      <c r="W105"/>
      <c r="X105"/>
      <c r="Y105"/>
      <c r="Z105"/>
    </row>
    <row r="106" spans="2:26" ht="14.25">
      <c r="B106"/>
      <c r="M106"/>
      <c r="W106"/>
      <c r="X106"/>
      <c r="Y106"/>
      <c r="Z106"/>
    </row>
    <row r="107" spans="2:26" ht="14.25">
      <c r="B107"/>
      <c r="M107"/>
      <c r="W107"/>
      <c r="X107"/>
      <c r="Y107"/>
      <c r="Z107"/>
    </row>
    <row r="108" spans="2:26" ht="14.25">
      <c r="B108"/>
      <c r="M108"/>
      <c r="W108"/>
      <c r="X108"/>
      <c r="Y108"/>
      <c r="Z108"/>
    </row>
    <row r="109" spans="2:26" ht="14.25">
      <c r="B109"/>
      <c r="M109"/>
      <c r="W109"/>
      <c r="X109"/>
      <c r="Y109"/>
      <c r="Z109"/>
    </row>
    <row r="110" spans="2:26" ht="14.25">
      <c r="B110"/>
      <c r="M110"/>
      <c r="W110"/>
      <c r="X110"/>
      <c r="Y110"/>
      <c r="Z110"/>
    </row>
    <row r="111" spans="2:26" ht="14.25">
      <c r="B111"/>
      <c r="M111"/>
      <c r="W111"/>
      <c r="X111"/>
      <c r="Y111"/>
      <c r="Z111"/>
    </row>
    <row r="112" spans="1:26" s="3" customFormat="1" ht="14.25">
      <c r="A112"/>
      <c r="B112"/>
      <c r="C112"/>
      <c r="D112"/>
      <c r="E112"/>
      <c r="F112"/>
      <c r="G112"/>
      <c r="H112"/>
      <c r="I112"/>
      <c r="J112"/>
      <c r="K112" s="39"/>
      <c r="L112" s="39"/>
      <c r="M112"/>
      <c r="N112"/>
      <c r="O112"/>
      <c r="P112"/>
      <c r="Q112" s="39"/>
      <c r="R112" s="39"/>
      <c r="S112" s="39"/>
      <c r="T112" s="39"/>
      <c r="U112"/>
      <c r="V112"/>
      <c r="W112"/>
      <c r="X112"/>
      <c r="Y112"/>
      <c r="Z112"/>
    </row>
    <row r="113" spans="2:26" ht="14.25">
      <c r="B113"/>
      <c r="M113"/>
      <c r="W113"/>
      <c r="X113"/>
      <c r="Y113"/>
      <c r="Z113"/>
    </row>
    <row r="114" spans="2:26" ht="14.25">
      <c r="B114"/>
      <c r="M114"/>
      <c r="W114"/>
      <c r="X114"/>
      <c r="Y114"/>
      <c r="Z114"/>
    </row>
    <row r="115" spans="2:26" ht="14.25">
      <c r="B115"/>
      <c r="M115"/>
      <c r="W115"/>
      <c r="X115"/>
      <c r="Y115"/>
      <c r="Z115"/>
    </row>
    <row r="116" spans="2:26" ht="14.25">
      <c r="B116"/>
      <c r="M116"/>
      <c r="W116"/>
      <c r="X116"/>
      <c r="Y116"/>
      <c r="Z116"/>
    </row>
    <row r="117" spans="2:26" ht="14.25">
      <c r="B117"/>
      <c r="M117"/>
      <c r="W117"/>
      <c r="X117"/>
      <c r="Y117"/>
      <c r="Z117"/>
    </row>
    <row r="118" spans="2:26" ht="14.25">
      <c r="B118"/>
      <c r="M118"/>
      <c r="W118"/>
      <c r="X118"/>
      <c r="Y118"/>
      <c r="Z118"/>
    </row>
    <row r="119" spans="2:26" ht="14.25">
      <c r="B119"/>
      <c r="M119"/>
      <c r="W119"/>
      <c r="X119"/>
      <c r="Y119"/>
      <c r="Z119"/>
    </row>
    <row r="120" spans="2:26" ht="14.25">
      <c r="B120"/>
      <c r="M120"/>
      <c r="W120"/>
      <c r="X120"/>
      <c r="Y120"/>
      <c r="Z120"/>
    </row>
    <row r="121" spans="2:26" ht="14.25">
      <c r="B121"/>
      <c r="M121"/>
      <c r="W121"/>
      <c r="X121"/>
      <c r="Y121"/>
      <c r="Z121"/>
    </row>
    <row r="122" spans="2:26" ht="14.25">
      <c r="B122"/>
      <c r="M122"/>
      <c r="W122"/>
      <c r="X122"/>
      <c r="Y122"/>
      <c r="Z122"/>
    </row>
    <row r="123" spans="2:26" ht="14.25">
      <c r="B123"/>
      <c r="M123"/>
      <c r="W123"/>
      <c r="X123"/>
      <c r="Y123"/>
      <c r="Z123"/>
    </row>
    <row r="124" spans="2:26" ht="14.25">
      <c r="B124"/>
      <c r="M124"/>
      <c r="W124"/>
      <c r="X124"/>
      <c r="Y124"/>
      <c r="Z124"/>
    </row>
    <row r="125" spans="2:26" ht="14.25">
      <c r="B125"/>
      <c r="M125"/>
      <c r="W125"/>
      <c r="X125"/>
      <c r="Y125"/>
      <c r="Z125"/>
    </row>
    <row r="126" spans="2:26" ht="14.25">
      <c r="B126"/>
      <c r="M126"/>
      <c r="W126"/>
      <c r="X126"/>
      <c r="Y126"/>
      <c r="Z126"/>
    </row>
    <row r="127" spans="2:26" ht="14.25">
      <c r="B127"/>
      <c r="M127"/>
      <c r="W127"/>
      <c r="X127"/>
      <c r="Y127"/>
      <c r="Z127"/>
    </row>
    <row r="128" spans="2:26" ht="14.25">
      <c r="B128"/>
      <c r="M128"/>
      <c r="W128"/>
      <c r="X128"/>
      <c r="Y128"/>
      <c r="Z128"/>
    </row>
    <row r="129" spans="2:26" ht="14.25">
      <c r="B129"/>
      <c r="M129"/>
      <c r="W129"/>
      <c r="X129"/>
      <c r="Y129"/>
      <c r="Z129"/>
    </row>
    <row r="130" spans="2:26" ht="14.25">
      <c r="B130"/>
      <c r="M130"/>
      <c r="W130"/>
      <c r="X130"/>
      <c r="Y130"/>
      <c r="Z130"/>
    </row>
    <row r="131" spans="2:26" ht="14.25">
      <c r="B131"/>
      <c r="M131"/>
      <c r="W131"/>
      <c r="X131"/>
      <c r="Y131"/>
      <c r="Z131"/>
    </row>
    <row r="132" spans="2:26" ht="14.25">
      <c r="B132"/>
      <c r="M132"/>
      <c r="W132"/>
      <c r="X132"/>
      <c r="Y132"/>
      <c r="Z132"/>
    </row>
    <row r="133" spans="2:26" ht="14.25">
      <c r="B133"/>
      <c r="M133"/>
      <c r="W133"/>
      <c r="X133"/>
      <c r="Y133"/>
      <c r="Z133"/>
    </row>
    <row r="134" spans="2:26" ht="14.25">
      <c r="B134"/>
      <c r="M134"/>
      <c r="W134"/>
      <c r="X134"/>
      <c r="Y134"/>
      <c r="Z134"/>
    </row>
    <row r="135" spans="2:26" ht="14.25">
      <c r="B135"/>
      <c r="M135"/>
      <c r="W135"/>
      <c r="X135"/>
      <c r="Y135"/>
      <c r="Z135"/>
    </row>
    <row r="136" spans="2:26" ht="14.25">
      <c r="B136"/>
      <c r="M136"/>
      <c r="W136"/>
      <c r="X136"/>
      <c r="Y136"/>
      <c r="Z136"/>
    </row>
    <row r="137" spans="2:26" ht="14.25">
      <c r="B137"/>
      <c r="M137"/>
      <c r="W137"/>
      <c r="X137"/>
      <c r="Y137"/>
      <c r="Z137"/>
    </row>
    <row r="138" spans="2:26" ht="14.25">
      <c r="B138"/>
      <c r="M138"/>
      <c r="W138"/>
      <c r="X138"/>
      <c r="Y138"/>
      <c r="Z138"/>
    </row>
    <row r="139" spans="2:26" ht="14.25">
      <c r="B139"/>
      <c r="M139"/>
      <c r="W139"/>
      <c r="X139"/>
      <c r="Y139"/>
      <c r="Z139"/>
    </row>
    <row r="140" spans="2:26" ht="14.25">
      <c r="B140"/>
      <c r="M140"/>
      <c r="W140"/>
      <c r="X140"/>
      <c r="Y140"/>
      <c r="Z140"/>
    </row>
    <row r="141" spans="2:26" ht="14.25">
      <c r="B141"/>
      <c r="M141"/>
      <c r="W141"/>
      <c r="X141"/>
      <c r="Y141"/>
      <c r="Z141"/>
    </row>
    <row r="142" spans="2:26" ht="14.25">
      <c r="B142"/>
      <c r="M142"/>
      <c r="W142"/>
      <c r="X142"/>
      <c r="Y142"/>
      <c r="Z142"/>
    </row>
    <row r="143" spans="2:26" ht="14.25">
      <c r="B143"/>
      <c r="M143"/>
      <c r="W143"/>
      <c r="X143"/>
      <c r="Y143"/>
      <c r="Z143"/>
    </row>
    <row r="144" spans="2:26" ht="14.25">
      <c r="B144"/>
      <c r="M144"/>
      <c r="W144"/>
      <c r="X144"/>
      <c r="Y144"/>
      <c r="Z144"/>
    </row>
    <row r="145" spans="2:26" ht="14.25">
      <c r="B145"/>
      <c r="M145"/>
      <c r="W145"/>
      <c r="X145"/>
      <c r="Y145"/>
      <c r="Z145"/>
    </row>
    <row r="146" spans="2:26" ht="14.25">
      <c r="B146"/>
      <c r="M146"/>
      <c r="W146"/>
      <c r="X146"/>
      <c r="Y146"/>
      <c r="Z146"/>
    </row>
    <row r="147" spans="2:26" ht="14.25">
      <c r="B147"/>
      <c r="M147"/>
      <c r="W147"/>
      <c r="X147"/>
      <c r="Y147"/>
      <c r="Z147"/>
    </row>
    <row r="148" spans="2:26" ht="14.25">
      <c r="B148"/>
      <c r="M148"/>
      <c r="W148"/>
      <c r="X148"/>
      <c r="Y148"/>
      <c r="Z148"/>
    </row>
    <row r="149" spans="2:26" ht="14.25">
      <c r="B149"/>
      <c r="M149"/>
      <c r="W149"/>
      <c r="X149"/>
      <c r="Y149"/>
      <c r="Z149"/>
    </row>
    <row r="150" spans="2:26" ht="14.25">
      <c r="B150"/>
      <c r="M150"/>
      <c r="W150"/>
      <c r="X150"/>
      <c r="Y150"/>
      <c r="Z150"/>
    </row>
    <row r="151" spans="2:26" ht="14.25">
      <c r="B151"/>
      <c r="M151"/>
      <c r="W151"/>
      <c r="X151"/>
      <c r="Y151"/>
      <c r="Z151"/>
    </row>
    <row r="152" spans="2:26" ht="14.25">
      <c r="B152"/>
      <c r="M152"/>
      <c r="W152"/>
      <c r="X152"/>
      <c r="Y152"/>
      <c r="Z152"/>
    </row>
    <row r="153" spans="2:26" ht="14.25">
      <c r="B153"/>
      <c r="M153"/>
      <c r="W153"/>
      <c r="X153"/>
      <c r="Y153"/>
      <c r="Z153"/>
    </row>
    <row r="154" spans="2:26" ht="14.25">
      <c r="B154"/>
      <c r="M154"/>
      <c r="W154"/>
      <c r="X154"/>
      <c r="Y154"/>
      <c r="Z154"/>
    </row>
    <row r="155" spans="2:26" ht="14.25">
      <c r="B155"/>
      <c r="M155"/>
      <c r="W155"/>
      <c r="X155"/>
      <c r="Y155"/>
      <c r="Z155"/>
    </row>
    <row r="156" spans="2:26" ht="14.25">
      <c r="B156"/>
      <c r="M156"/>
      <c r="W156"/>
      <c r="X156"/>
      <c r="Y156"/>
      <c r="Z156"/>
    </row>
    <row r="157" spans="2:26" ht="14.25">
      <c r="B157"/>
      <c r="M157"/>
      <c r="W157"/>
      <c r="X157"/>
      <c r="Y157"/>
      <c r="Z157"/>
    </row>
    <row r="158" spans="2:26" ht="14.25">
      <c r="B158"/>
      <c r="M158"/>
      <c r="W158"/>
      <c r="X158"/>
      <c r="Y158"/>
      <c r="Z158"/>
    </row>
    <row r="159" spans="2:26" ht="14.25">
      <c r="B159"/>
      <c r="M159"/>
      <c r="W159"/>
      <c r="X159"/>
      <c r="Y159"/>
      <c r="Z159"/>
    </row>
    <row r="160" spans="2:26" ht="14.25">
      <c r="B160"/>
      <c r="M160"/>
      <c r="W160"/>
      <c r="X160"/>
      <c r="Y160"/>
      <c r="Z160"/>
    </row>
    <row r="161" spans="2:26" ht="14.25">
      <c r="B161"/>
      <c r="M161"/>
      <c r="W161"/>
      <c r="X161"/>
      <c r="Y161"/>
      <c r="Z161"/>
    </row>
    <row r="162" spans="2:26" ht="14.25">
      <c r="B162"/>
      <c r="M162"/>
      <c r="W162"/>
      <c r="X162"/>
      <c r="Y162"/>
      <c r="Z162"/>
    </row>
    <row r="163" spans="2:26" ht="14.25">
      <c r="B163"/>
      <c r="M163"/>
      <c r="W163"/>
      <c r="X163"/>
      <c r="Y163"/>
      <c r="Z163"/>
    </row>
    <row r="164" spans="2:26" ht="14.25">
      <c r="B164"/>
      <c r="M164"/>
      <c r="W164"/>
      <c r="X164"/>
      <c r="Y164"/>
      <c r="Z164"/>
    </row>
    <row r="165" spans="2:26" ht="14.25">
      <c r="B165"/>
      <c r="M165"/>
      <c r="W165"/>
      <c r="X165"/>
      <c r="Y165"/>
      <c r="Z165"/>
    </row>
    <row r="166" spans="2:26" ht="14.25">
      <c r="B166"/>
      <c r="M166"/>
      <c r="W166"/>
      <c r="X166"/>
      <c r="Y166"/>
      <c r="Z166"/>
    </row>
    <row r="167" spans="2:26" ht="14.25">
      <c r="B167"/>
      <c r="M167"/>
      <c r="W167"/>
      <c r="X167"/>
      <c r="Y167"/>
      <c r="Z167"/>
    </row>
    <row r="168" spans="2:26" ht="14.25">
      <c r="B168"/>
      <c r="M168"/>
      <c r="W168"/>
      <c r="X168"/>
      <c r="Y168"/>
      <c r="Z168"/>
    </row>
    <row r="169" spans="2:26" ht="14.25">
      <c r="B169"/>
      <c r="M169"/>
      <c r="W169"/>
      <c r="X169"/>
      <c r="Y169"/>
      <c r="Z169"/>
    </row>
    <row r="170" spans="2:26" ht="14.25">
      <c r="B170"/>
      <c r="M170"/>
      <c r="W170"/>
      <c r="X170"/>
      <c r="Y170"/>
      <c r="Z170"/>
    </row>
    <row r="171" spans="2:26" ht="14.25">
      <c r="B171"/>
      <c r="M171"/>
      <c r="W171"/>
      <c r="X171"/>
      <c r="Y171"/>
      <c r="Z171"/>
    </row>
    <row r="172" spans="2:26" ht="14.25">
      <c r="B172"/>
      <c r="M172"/>
      <c r="W172"/>
      <c r="X172"/>
      <c r="Y172"/>
      <c r="Z172"/>
    </row>
    <row r="173" spans="2:26" ht="14.25">
      <c r="B173"/>
      <c r="M173"/>
      <c r="W173"/>
      <c r="X173"/>
      <c r="Y173"/>
      <c r="Z173"/>
    </row>
    <row r="174" spans="2:26" ht="14.25">
      <c r="B174"/>
      <c r="M174"/>
      <c r="W174"/>
      <c r="X174"/>
      <c r="Y174"/>
      <c r="Z174"/>
    </row>
    <row r="175" spans="2:26" ht="14.25">
      <c r="B175"/>
      <c r="M175"/>
      <c r="W175"/>
      <c r="X175"/>
      <c r="Y175"/>
      <c r="Z175"/>
    </row>
    <row r="176" spans="2:26" ht="14.25">
      <c r="B176"/>
      <c r="M176"/>
      <c r="W176"/>
      <c r="X176"/>
      <c r="Y176"/>
      <c r="Z176"/>
    </row>
    <row r="177" spans="2:26" ht="14.25">
      <c r="B177"/>
      <c r="M177"/>
      <c r="W177"/>
      <c r="X177"/>
      <c r="Y177"/>
      <c r="Z177"/>
    </row>
    <row r="178" spans="2:26" ht="14.25">
      <c r="B178"/>
      <c r="M178"/>
      <c r="W178"/>
      <c r="X178"/>
      <c r="Y178"/>
      <c r="Z178"/>
    </row>
    <row r="179" spans="2:26" ht="14.25">
      <c r="B179"/>
      <c r="M179"/>
      <c r="W179"/>
      <c r="X179"/>
      <c r="Y179"/>
      <c r="Z179"/>
    </row>
    <row r="180" spans="2:26" ht="14.25">
      <c r="B180"/>
      <c r="M180"/>
      <c r="W180"/>
      <c r="X180"/>
      <c r="Y180"/>
      <c r="Z180"/>
    </row>
    <row r="181" spans="2:26" ht="14.25">
      <c r="B181"/>
      <c r="M181"/>
      <c r="W181"/>
      <c r="X181"/>
      <c r="Y181"/>
      <c r="Z181"/>
    </row>
    <row r="182" spans="2:26" ht="14.25">
      <c r="B182"/>
      <c r="M182"/>
      <c r="W182"/>
      <c r="X182"/>
      <c r="Y182"/>
      <c r="Z182"/>
    </row>
    <row r="183" spans="2:26" ht="14.25">
      <c r="B183"/>
      <c r="M183"/>
      <c r="W183"/>
      <c r="X183"/>
      <c r="Y183"/>
      <c r="Z183"/>
    </row>
    <row r="184" spans="2:26" ht="14.25">
      <c r="B184"/>
      <c r="M184"/>
      <c r="W184"/>
      <c r="X184"/>
      <c r="Y184"/>
      <c r="Z184"/>
    </row>
    <row r="185" spans="2:26" ht="30" customHeight="1">
      <c r="B185"/>
      <c r="M185"/>
      <c r="W185"/>
      <c r="X185"/>
      <c r="Y185"/>
      <c r="Z185"/>
    </row>
    <row r="186" spans="2:26" ht="14.25">
      <c r="B186"/>
      <c r="M186"/>
      <c r="W186"/>
      <c r="X186"/>
      <c r="Y186"/>
      <c r="Z186"/>
    </row>
    <row r="187" spans="2:26" ht="14.25">
      <c r="B187"/>
      <c r="M187"/>
      <c r="W187"/>
      <c r="X187"/>
      <c r="Y187"/>
      <c r="Z187"/>
    </row>
    <row r="188" spans="2:26" ht="14.25">
      <c r="B188"/>
      <c r="M188"/>
      <c r="W188"/>
      <c r="X188"/>
      <c r="Y188"/>
      <c r="Z188"/>
    </row>
    <row r="189" spans="2:26" ht="14.25">
      <c r="B189"/>
      <c r="M189"/>
      <c r="W189"/>
      <c r="X189"/>
      <c r="Y189"/>
      <c r="Z189"/>
    </row>
    <row r="190" spans="2:26" ht="14.25">
      <c r="B190"/>
      <c r="M190"/>
      <c r="W190"/>
      <c r="X190"/>
      <c r="Y190"/>
      <c r="Z190"/>
    </row>
    <row r="191" spans="2:26" ht="14.25">
      <c r="B191"/>
      <c r="M191"/>
      <c r="W191"/>
      <c r="X191"/>
      <c r="Y191"/>
      <c r="Z191"/>
    </row>
    <row r="192" spans="2:26" ht="14.25">
      <c r="B192"/>
      <c r="M192"/>
      <c r="W192"/>
      <c r="X192"/>
      <c r="Y192"/>
      <c r="Z192"/>
    </row>
    <row r="193" spans="2:26" ht="14.25">
      <c r="B193"/>
      <c r="M193"/>
      <c r="W193"/>
      <c r="X193"/>
      <c r="Y193"/>
      <c r="Z193"/>
    </row>
    <row r="194" spans="2:26" ht="14.25">
      <c r="B194"/>
      <c r="M194"/>
      <c r="W194"/>
      <c r="X194"/>
      <c r="Y194"/>
      <c r="Z194"/>
    </row>
    <row r="195" spans="2:26" ht="14.25">
      <c r="B195"/>
      <c r="M195"/>
      <c r="W195"/>
      <c r="X195"/>
      <c r="Y195"/>
      <c r="Z195"/>
    </row>
    <row r="196" spans="2:26" ht="14.25">
      <c r="B196"/>
      <c r="M196"/>
      <c r="W196"/>
      <c r="X196"/>
      <c r="Y196"/>
      <c r="Z196"/>
    </row>
    <row r="197" spans="2:26" ht="14.25">
      <c r="B197"/>
      <c r="M197"/>
      <c r="W197"/>
      <c r="X197"/>
      <c r="Y197"/>
      <c r="Z197"/>
    </row>
    <row r="198" spans="2:26" ht="14.25">
      <c r="B198"/>
      <c r="M198"/>
      <c r="W198"/>
      <c r="X198"/>
      <c r="Y198"/>
      <c r="Z198"/>
    </row>
    <row r="199" spans="2:26" ht="14.25">
      <c r="B199"/>
      <c r="M199"/>
      <c r="W199"/>
      <c r="X199"/>
      <c r="Y199"/>
      <c r="Z199"/>
    </row>
    <row r="200" spans="2:26" ht="14.25">
      <c r="B200"/>
      <c r="M200"/>
      <c r="W200"/>
      <c r="X200"/>
      <c r="Y200"/>
      <c r="Z200"/>
    </row>
    <row r="201" spans="2:26" ht="14.25">
      <c r="B201"/>
      <c r="M201"/>
      <c r="W201"/>
      <c r="X201"/>
      <c r="Y201"/>
      <c r="Z201"/>
    </row>
    <row r="202" spans="2:26" ht="14.25">
      <c r="B202"/>
      <c r="M202"/>
      <c r="W202"/>
      <c r="X202"/>
      <c r="Y202"/>
      <c r="Z202"/>
    </row>
    <row r="203" spans="2:26" ht="14.25">
      <c r="B203"/>
      <c r="M203"/>
      <c r="W203"/>
      <c r="X203"/>
      <c r="Y203"/>
      <c r="Z203"/>
    </row>
    <row r="204" spans="2:26" ht="14.25">
      <c r="B204"/>
      <c r="M204"/>
      <c r="W204"/>
      <c r="X204"/>
      <c r="Y204"/>
      <c r="Z204"/>
    </row>
    <row r="205" spans="2:26" ht="14.25">
      <c r="B205"/>
      <c r="M205"/>
      <c r="W205"/>
      <c r="X205"/>
      <c r="Y205"/>
      <c r="Z205"/>
    </row>
    <row r="206" spans="2:26" ht="14.25">
      <c r="B206"/>
      <c r="M206"/>
      <c r="W206"/>
      <c r="X206"/>
      <c r="Y206"/>
      <c r="Z206"/>
    </row>
    <row r="207" spans="2:26" ht="14.25">
      <c r="B207"/>
      <c r="M207"/>
      <c r="W207"/>
      <c r="X207"/>
      <c r="Y207"/>
      <c r="Z207"/>
    </row>
    <row r="208" spans="2:26" ht="14.25">
      <c r="B208"/>
      <c r="M208"/>
      <c r="W208"/>
      <c r="X208"/>
      <c r="Y208"/>
      <c r="Z208"/>
    </row>
    <row r="209" spans="2:26" ht="14.25">
      <c r="B209"/>
      <c r="M209"/>
      <c r="W209"/>
      <c r="X209"/>
      <c r="Y209"/>
      <c r="Z209"/>
    </row>
    <row r="210" spans="2:26" ht="14.25">
      <c r="B210"/>
      <c r="M210"/>
      <c r="W210"/>
      <c r="X210"/>
      <c r="Y210"/>
      <c r="Z210"/>
    </row>
    <row r="211" spans="2:26" ht="14.25">
      <c r="B211"/>
      <c r="M211"/>
      <c r="W211"/>
      <c r="X211"/>
      <c r="Y211"/>
      <c r="Z211"/>
    </row>
    <row r="212" spans="2:26" ht="14.25">
      <c r="B212"/>
      <c r="M212"/>
      <c r="W212"/>
      <c r="X212"/>
      <c r="Y212"/>
      <c r="Z212"/>
    </row>
    <row r="213" spans="2:26" ht="14.25">
      <c r="B213"/>
      <c r="M213"/>
      <c r="W213"/>
      <c r="X213"/>
      <c r="Y213"/>
      <c r="Z213"/>
    </row>
    <row r="214" spans="2:26" ht="14.25">
      <c r="B214"/>
      <c r="M214"/>
      <c r="W214"/>
      <c r="X214"/>
      <c r="Y214"/>
      <c r="Z214"/>
    </row>
    <row r="215" spans="2:26" ht="14.25">
      <c r="B215"/>
      <c r="M215"/>
      <c r="W215"/>
      <c r="X215"/>
      <c r="Y215"/>
      <c r="Z215"/>
    </row>
    <row r="216" spans="2:26" ht="14.25">
      <c r="B216"/>
      <c r="M216"/>
      <c r="W216"/>
      <c r="X216"/>
      <c r="Y216"/>
      <c r="Z216"/>
    </row>
    <row r="217" spans="2:26" ht="14.25">
      <c r="B217"/>
      <c r="M217"/>
      <c r="W217"/>
      <c r="X217"/>
      <c r="Y217"/>
      <c r="Z217"/>
    </row>
    <row r="218" spans="2:26" ht="14.25">
      <c r="B218"/>
      <c r="M218"/>
      <c r="W218"/>
      <c r="X218"/>
      <c r="Y218"/>
      <c r="Z218"/>
    </row>
    <row r="219" spans="2:26" ht="14.25">
      <c r="B219"/>
      <c r="M219"/>
      <c r="W219"/>
      <c r="X219"/>
      <c r="Y219"/>
      <c r="Z219"/>
    </row>
    <row r="220" spans="2:26" ht="14.25">
      <c r="B220"/>
      <c r="M220"/>
      <c r="W220"/>
      <c r="X220"/>
      <c r="Y220"/>
      <c r="Z220"/>
    </row>
    <row r="221" spans="2:26" ht="14.25">
      <c r="B221"/>
      <c r="M221"/>
      <c r="W221"/>
      <c r="X221"/>
      <c r="Y221"/>
      <c r="Z221"/>
    </row>
    <row r="222" spans="2:26" ht="14.25">
      <c r="B222"/>
      <c r="M222"/>
      <c r="W222"/>
      <c r="X222"/>
      <c r="Y222"/>
      <c r="Z222"/>
    </row>
    <row r="223" spans="2:26" ht="14.25">
      <c r="B223"/>
      <c r="M223"/>
      <c r="W223"/>
      <c r="X223"/>
      <c r="Y223"/>
      <c r="Z223"/>
    </row>
    <row r="224" spans="2:26" ht="14.25">
      <c r="B224"/>
      <c r="M224"/>
      <c r="W224"/>
      <c r="X224"/>
      <c r="Y224"/>
      <c r="Z224"/>
    </row>
    <row r="225" spans="2:26" ht="14.25">
      <c r="B225"/>
      <c r="M225"/>
      <c r="W225"/>
      <c r="X225"/>
      <c r="Y225"/>
      <c r="Z225"/>
    </row>
    <row r="226" spans="2:26" ht="14.25">
      <c r="B226"/>
      <c r="M226"/>
      <c r="W226"/>
      <c r="X226"/>
      <c r="Y226"/>
      <c r="Z226"/>
    </row>
    <row r="227" spans="2:26" ht="14.25">
      <c r="B227"/>
      <c r="M227"/>
      <c r="W227"/>
      <c r="X227"/>
      <c r="Y227"/>
      <c r="Z227"/>
    </row>
    <row r="228" spans="2:26" ht="14.25">
      <c r="B228"/>
      <c r="M228"/>
      <c r="W228"/>
      <c r="X228"/>
      <c r="Y228"/>
      <c r="Z228"/>
    </row>
    <row r="229" spans="2:26" ht="14.25">
      <c r="B229"/>
      <c r="M229"/>
      <c r="W229"/>
      <c r="X229"/>
      <c r="Y229"/>
      <c r="Z229"/>
    </row>
    <row r="230" spans="2:26" ht="14.25">
      <c r="B230"/>
      <c r="M230"/>
      <c r="W230"/>
      <c r="X230"/>
      <c r="Y230"/>
      <c r="Z230"/>
    </row>
    <row r="231" spans="2:26" ht="14.25">
      <c r="B231"/>
      <c r="M231"/>
      <c r="W231"/>
      <c r="X231"/>
      <c r="Y231"/>
      <c r="Z231"/>
    </row>
    <row r="232" spans="2:26" ht="14.25">
      <c r="B232"/>
      <c r="H232" s="29"/>
      <c r="I232" s="29"/>
      <c r="J232" s="29"/>
      <c r="K232" s="29"/>
      <c r="L232" s="29"/>
      <c r="M232" s="29"/>
      <c r="N232" s="29"/>
      <c r="W232"/>
      <c r="X232"/>
      <c r="Y232"/>
      <c r="Z232"/>
    </row>
    <row r="233" spans="2:26" ht="14.25">
      <c r="B233"/>
      <c r="H233" s="29"/>
      <c r="I233" s="29"/>
      <c r="J233" s="29"/>
      <c r="K233" s="29"/>
      <c r="L233" s="29"/>
      <c r="M233" s="29"/>
      <c r="N233" s="29"/>
      <c r="W233"/>
      <c r="X233"/>
      <c r="Y233"/>
      <c r="Z233"/>
    </row>
    <row r="234" spans="2:26" ht="14.25">
      <c r="B234"/>
      <c r="H234" s="29"/>
      <c r="I234" s="29"/>
      <c r="J234" s="29"/>
      <c r="K234" s="29"/>
      <c r="L234" s="29"/>
      <c r="M234" s="29"/>
      <c r="N234" s="29"/>
      <c r="W234"/>
      <c r="X234"/>
      <c r="Y234"/>
      <c r="Z234"/>
    </row>
    <row r="235" spans="2:26" ht="14.25">
      <c r="B235"/>
      <c r="H235" s="29"/>
      <c r="I235" s="29"/>
      <c r="J235" s="29"/>
      <c r="K235" s="29"/>
      <c r="L235" s="29"/>
      <c r="M235" s="29"/>
      <c r="N235" s="29"/>
      <c r="W235"/>
      <c r="X235"/>
      <c r="Y235"/>
      <c r="Z235"/>
    </row>
    <row r="236" spans="2:26" ht="14.25">
      <c r="B236"/>
      <c r="H236" s="29"/>
      <c r="I236" s="29"/>
      <c r="J236" s="29"/>
      <c r="K236" s="29"/>
      <c r="L236" s="29"/>
      <c r="M236" s="29"/>
      <c r="N236" s="29"/>
      <c r="W236"/>
      <c r="X236"/>
      <c r="Y236"/>
      <c r="Z236"/>
    </row>
    <row r="237" spans="2:26" ht="14.25">
      <c r="B237"/>
      <c r="H237" s="29"/>
      <c r="I237" s="29"/>
      <c r="J237" s="29"/>
      <c r="K237" s="29"/>
      <c r="L237" s="29"/>
      <c r="M237" s="29"/>
      <c r="N237" s="29"/>
      <c r="W237"/>
      <c r="X237"/>
      <c r="Y237"/>
      <c r="Z237"/>
    </row>
    <row r="238" spans="2:26" ht="14.25">
      <c r="B238"/>
      <c r="H238" s="29"/>
      <c r="I238" s="29"/>
      <c r="J238" s="29"/>
      <c r="K238" s="29"/>
      <c r="L238" s="29"/>
      <c r="M238" s="29"/>
      <c r="N238" s="29"/>
      <c r="W238"/>
      <c r="X238"/>
      <c r="Y238"/>
      <c r="Z238"/>
    </row>
    <row r="239" spans="8:14" ht="14.25">
      <c r="H239" s="29"/>
      <c r="I239" s="29"/>
      <c r="J239" s="29"/>
      <c r="K239" s="29"/>
      <c r="L239" s="29"/>
      <c r="M239" s="29"/>
      <c r="N239" s="29"/>
    </row>
    <row r="240" spans="8:14" ht="14.25">
      <c r="H240" s="29"/>
      <c r="I240" s="29"/>
      <c r="J240" s="29"/>
      <c r="K240" s="29"/>
      <c r="L240" s="29"/>
      <c r="M240" s="29"/>
      <c r="N240" s="29"/>
    </row>
    <row r="241" spans="8:14" ht="14.25">
      <c r="H241" s="29"/>
      <c r="I241" s="29"/>
      <c r="J241" s="29"/>
      <c r="K241" s="29"/>
      <c r="L241" s="29"/>
      <c r="M241" s="29"/>
      <c r="N241" s="29"/>
    </row>
    <row r="242" spans="8:14" ht="14.25">
      <c r="H242" s="29"/>
      <c r="I242" s="29"/>
      <c r="J242" s="29"/>
      <c r="K242" s="29"/>
      <c r="L242" s="29"/>
      <c r="M242" s="29"/>
      <c r="N242" s="29"/>
    </row>
    <row r="243" spans="8:14" ht="14.25">
      <c r="H243" s="29"/>
      <c r="I243" s="29"/>
      <c r="J243" s="29"/>
      <c r="K243" s="29"/>
      <c r="L243" s="29"/>
      <c r="M243" s="29"/>
      <c r="N243" s="29"/>
    </row>
    <row r="244" spans="8:14" ht="14.25">
      <c r="H244" s="29"/>
      <c r="I244" s="29"/>
      <c r="J244" s="29"/>
      <c r="K244" s="29"/>
      <c r="L244" s="29"/>
      <c r="M244" s="29"/>
      <c r="N244" s="29"/>
    </row>
    <row r="245" spans="8:14" ht="14.25">
      <c r="H245" s="29"/>
      <c r="I245" s="29"/>
      <c r="J245" s="29"/>
      <c r="K245" s="29"/>
      <c r="L245" s="29"/>
      <c r="M245" s="29"/>
      <c r="N245" s="29"/>
    </row>
    <row r="246" spans="8:14" ht="14.25">
      <c r="H246" s="29"/>
      <c r="I246" s="29"/>
      <c r="J246" s="29"/>
      <c r="K246" s="29"/>
      <c r="L246" s="29"/>
      <c r="M246" s="29"/>
      <c r="N246" s="29"/>
    </row>
    <row r="247" spans="8:14" ht="14.25">
      <c r="H247" s="29"/>
      <c r="I247" s="29"/>
      <c r="J247" s="29"/>
      <c r="K247" s="29"/>
      <c r="L247" s="29"/>
      <c r="M247" s="29"/>
      <c r="N247" s="29"/>
    </row>
    <row r="248" spans="8:14" ht="14.25">
      <c r="H248" s="29"/>
      <c r="I248" s="29"/>
      <c r="J248" s="29"/>
      <c r="K248" s="29"/>
      <c r="L248" s="29"/>
      <c r="M248" s="29"/>
      <c r="N248" s="29"/>
    </row>
    <row r="249" spans="8:14" ht="14.25">
      <c r="H249" s="29"/>
      <c r="I249" s="29"/>
      <c r="J249" s="29"/>
      <c r="K249" s="29"/>
      <c r="L249" s="29"/>
      <c r="M249" s="29"/>
      <c r="N249" s="29"/>
    </row>
    <row r="250" spans="8:14" ht="14.25">
      <c r="H250" s="29"/>
      <c r="I250" s="29"/>
      <c r="J250" s="29"/>
      <c r="K250" s="29"/>
      <c r="L250" s="29"/>
      <c r="M250" s="29"/>
      <c r="N250" s="29"/>
    </row>
    <row r="251" spans="8:14" ht="14.25">
      <c r="H251" s="29"/>
      <c r="I251" s="29"/>
      <c r="J251" s="29"/>
      <c r="K251" s="29"/>
      <c r="L251" s="29"/>
      <c r="M251" s="29"/>
      <c r="N251" s="29"/>
    </row>
    <row r="252" spans="8:14" ht="14.25">
      <c r="H252" s="29"/>
      <c r="I252" s="29"/>
      <c r="J252" s="29"/>
      <c r="K252" s="29"/>
      <c r="L252" s="29"/>
      <c r="M252" s="29"/>
      <c r="N252" s="29"/>
    </row>
    <row r="253" spans="8:14" ht="14.25">
      <c r="H253" s="29"/>
      <c r="I253" s="29"/>
      <c r="J253" s="29"/>
      <c r="K253" s="29"/>
      <c r="L253" s="29"/>
      <c r="M253" s="29"/>
      <c r="N253" s="29"/>
    </row>
    <row r="254" spans="8:14" ht="14.25">
      <c r="H254" s="29"/>
      <c r="I254" s="29"/>
      <c r="J254" s="29"/>
      <c r="K254" s="29"/>
      <c r="L254" s="29"/>
      <c r="M254" s="29"/>
      <c r="N254" s="29"/>
    </row>
    <row r="255" spans="8:14" ht="14.25">
      <c r="H255" s="29"/>
      <c r="I255" s="29"/>
      <c r="J255" s="29"/>
      <c r="K255" s="29"/>
      <c r="L255" s="29"/>
      <c r="M255" s="29"/>
      <c r="N255" s="29"/>
    </row>
    <row r="256" spans="8:14" ht="14.25">
      <c r="H256" s="29"/>
      <c r="I256" s="29"/>
      <c r="J256" s="29"/>
      <c r="K256" s="29"/>
      <c r="L256" s="29"/>
      <c r="M256" s="29"/>
      <c r="N256" s="29"/>
    </row>
    <row r="257" spans="8:14" ht="14.25">
      <c r="H257" s="29"/>
      <c r="I257" s="29"/>
      <c r="J257" s="29"/>
      <c r="K257" s="29"/>
      <c r="L257" s="29"/>
      <c r="M257" s="29"/>
      <c r="N257" s="29"/>
    </row>
    <row r="258" spans="8:14" ht="14.25">
      <c r="H258" s="29"/>
      <c r="I258" s="29"/>
      <c r="J258" s="29"/>
      <c r="K258" s="29"/>
      <c r="L258" s="29"/>
      <c r="M258" s="29"/>
      <c r="N258" s="29"/>
    </row>
    <row r="259" spans="8:14" ht="14.25">
      <c r="H259" s="29"/>
      <c r="I259" s="29"/>
      <c r="J259" s="29"/>
      <c r="K259" s="29"/>
      <c r="L259" s="29"/>
      <c r="M259" s="29"/>
      <c r="N259" s="29"/>
    </row>
    <row r="260" spans="8:14" ht="14.25">
      <c r="H260" s="29"/>
      <c r="I260" s="29"/>
      <c r="J260" s="29"/>
      <c r="K260" s="29"/>
      <c r="L260" s="29"/>
      <c r="M260" s="29"/>
      <c r="N260" s="29"/>
    </row>
    <row r="261" spans="8:14" ht="14.25">
      <c r="H261" s="29"/>
      <c r="I261" s="29"/>
      <c r="J261" s="29"/>
      <c r="K261" s="29"/>
      <c r="L261" s="29"/>
      <c r="M261" s="29"/>
      <c r="N261" s="29"/>
    </row>
    <row r="262" spans="8:14" ht="14.25">
      <c r="H262" s="29"/>
      <c r="I262" s="29"/>
      <c r="J262" s="29"/>
      <c r="K262" s="29"/>
      <c r="L262" s="29"/>
      <c r="M262" s="29"/>
      <c r="N262" s="29"/>
    </row>
    <row r="263" spans="8:14" ht="14.25">
      <c r="H263" s="29"/>
      <c r="I263" s="29"/>
      <c r="J263" s="29"/>
      <c r="K263" s="29"/>
      <c r="L263" s="29"/>
      <c r="M263" s="29"/>
      <c r="N263" s="29"/>
    </row>
    <row r="264" spans="8:14" ht="14.25">
      <c r="H264" s="29"/>
      <c r="I264" s="29"/>
      <c r="J264" s="29"/>
      <c r="K264" s="29"/>
      <c r="L264" s="29"/>
      <c r="M264" s="29"/>
      <c r="N264" s="29"/>
    </row>
    <row r="265" spans="8:14" ht="14.25">
      <c r="H265" s="29"/>
      <c r="I265" s="29"/>
      <c r="J265" s="29"/>
      <c r="K265" s="29"/>
      <c r="L265" s="29"/>
      <c r="M265" s="29"/>
      <c r="N265" s="29"/>
    </row>
    <row r="266" spans="8:14" ht="14.25">
      <c r="H266" s="29"/>
      <c r="I266" s="29"/>
      <c r="J266" s="29"/>
      <c r="K266" s="29"/>
      <c r="L266" s="29"/>
      <c r="M266" s="29"/>
      <c r="N266" s="29"/>
    </row>
    <row r="267" spans="8:14" ht="14.25">
      <c r="H267" s="29"/>
      <c r="I267" s="29"/>
      <c r="J267" s="29"/>
      <c r="K267" s="29"/>
      <c r="L267" s="29"/>
      <c r="M267" s="29"/>
      <c r="N267" s="29"/>
    </row>
    <row r="268" spans="8:14" ht="14.25">
      <c r="H268" s="29"/>
      <c r="I268" s="29"/>
      <c r="J268" s="29"/>
      <c r="K268" s="29"/>
      <c r="L268" s="29"/>
      <c r="M268" s="29"/>
      <c r="N268" s="29"/>
    </row>
    <row r="269" spans="8:14" ht="14.25">
      <c r="H269" s="29"/>
      <c r="I269" s="29"/>
      <c r="J269" s="29"/>
      <c r="K269" s="29"/>
      <c r="L269" s="29"/>
      <c r="M269" s="29"/>
      <c r="N269" s="29"/>
    </row>
    <row r="270" spans="8:14" ht="14.25">
      <c r="H270" s="29"/>
      <c r="I270" s="29"/>
      <c r="J270" s="29"/>
      <c r="K270" s="29"/>
      <c r="L270" s="29"/>
      <c r="M270" s="29"/>
      <c r="N270" s="29"/>
    </row>
    <row r="271" spans="8:14" ht="14.25">
      <c r="H271" s="29"/>
      <c r="I271" s="29"/>
      <c r="J271" s="29"/>
      <c r="K271" s="29"/>
      <c r="L271" s="29"/>
      <c r="M271" s="29"/>
      <c r="N271" s="29"/>
    </row>
    <row r="272" spans="8:14" ht="14.25">
      <c r="H272" s="29"/>
      <c r="I272" s="29"/>
      <c r="J272" s="29"/>
      <c r="K272" s="29"/>
      <c r="L272" s="29"/>
      <c r="M272" s="29"/>
      <c r="N272" s="29"/>
    </row>
    <row r="273" spans="8:14" ht="14.25">
      <c r="H273" s="29"/>
      <c r="I273" s="29"/>
      <c r="J273" s="29"/>
      <c r="K273" s="29"/>
      <c r="L273" s="29"/>
      <c r="M273" s="29"/>
      <c r="N273" s="29"/>
    </row>
    <row r="274" spans="8:14" ht="14.25">
      <c r="H274" s="29"/>
      <c r="I274" s="29"/>
      <c r="J274" s="29"/>
      <c r="K274" s="29"/>
      <c r="L274" s="29"/>
      <c r="M274" s="29"/>
      <c r="N274" s="29"/>
    </row>
    <row r="275" spans="8:14" ht="14.25">
      <c r="H275" s="29"/>
      <c r="I275" s="29"/>
      <c r="J275" s="29"/>
      <c r="K275" s="29"/>
      <c r="L275" s="29"/>
      <c r="M275" s="29"/>
      <c r="N275" s="29"/>
    </row>
    <row r="276" spans="8:14" ht="14.25">
      <c r="H276" s="29"/>
      <c r="I276" s="29"/>
      <c r="J276" s="29"/>
      <c r="K276" s="29"/>
      <c r="L276" s="29"/>
      <c r="M276" s="29"/>
      <c r="N276" s="29"/>
    </row>
    <row r="277" spans="8:14" ht="14.25">
      <c r="H277" s="29"/>
      <c r="I277" s="29"/>
      <c r="J277" s="29"/>
      <c r="K277" s="29"/>
      <c r="L277" s="29"/>
      <c r="M277" s="29"/>
      <c r="N277" s="29"/>
    </row>
    <row r="278" spans="8:14" ht="14.25">
      <c r="H278" s="29"/>
      <c r="I278" s="29"/>
      <c r="J278" s="29"/>
      <c r="K278" s="29"/>
      <c r="L278" s="29"/>
      <c r="M278" s="29"/>
      <c r="N278" s="29"/>
    </row>
    <row r="279" spans="8:14" ht="14.25">
      <c r="H279" s="29"/>
      <c r="I279" s="29"/>
      <c r="J279" s="29"/>
      <c r="K279" s="29"/>
      <c r="L279" s="29"/>
      <c r="M279" s="29"/>
      <c r="N279" s="29"/>
    </row>
    <row r="280" spans="8:14" ht="14.25">
      <c r="H280" s="29"/>
      <c r="I280" s="29"/>
      <c r="J280" s="29"/>
      <c r="K280" s="29"/>
      <c r="L280" s="29"/>
      <c r="M280" s="29"/>
      <c r="N280" s="29"/>
    </row>
    <row r="281" spans="8:14" ht="14.25">
      <c r="H281" s="29"/>
      <c r="I281" s="29"/>
      <c r="J281" s="29"/>
      <c r="K281" s="29"/>
      <c r="L281" s="29"/>
      <c r="M281" s="29"/>
      <c r="N281" s="29"/>
    </row>
    <row r="282" spans="8:14" ht="14.25">
      <c r="H282" s="29"/>
      <c r="I282" s="29"/>
      <c r="J282" s="29"/>
      <c r="K282" s="29"/>
      <c r="L282" s="29"/>
      <c r="M282" s="29"/>
      <c r="N282" s="29"/>
    </row>
    <row r="283" spans="8:14" ht="14.25">
      <c r="H283" s="29"/>
      <c r="I283" s="29"/>
      <c r="J283" s="29"/>
      <c r="K283" s="29"/>
      <c r="L283" s="29"/>
      <c r="M283" s="29"/>
      <c r="N283" s="29"/>
    </row>
    <row r="284" spans="8:14" ht="14.25">
      <c r="H284" s="29"/>
      <c r="I284" s="29"/>
      <c r="J284" s="29"/>
      <c r="K284" s="29"/>
      <c r="L284" s="29"/>
      <c r="M284" s="29"/>
      <c r="N284" s="29"/>
    </row>
    <row r="285" spans="8:14" ht="14.25">
      <c r="H285" s="29"/>
      <c r="I285" s="29"/>
      <c r="J285" s="29"/>
      <c r="K285" s="29"/>
      <c r="L285" s="29"/>
      <c r="M285" s="29"/>
      <c r="N285" s="29"/>
    </row>
    <row r="286" spans="8:14" ht="14.25">
      <c r="H286" s="29"/>
      <c r="I286" s="29"/>
      <c r="J286" s="29"/>
      <c r="K286" s="29"/>
      <c r="L286" s="29"/>
      <c r="M286" s="29"/>
      <c r="N286" s="29"/>
    </row>
    <row r="287" spans="8:14" ht="14.25">
      <c r="H287" s="29"/>
      <c r="I287" s="29"/>
      <c r="J287" s="29"/>
      <c r="K287" s="29"/>
      <c r="L287" s="29"/>
      <c r="M287" s="29"/>
      <c r="N287" s="29"/>
    </row>
    <row r="288" spans="8:14" ht="14.25">
      <c r="H288" s="29"/>
      <c r="I288" s="29"/>
      <c r="J288" s="29"/>
      <c r="K288" s="29"/>
      <c r="L288" s="29"/>
      <c r="M288" s="29"/>
      <c r="N288" s="29"/>
    </row>
    <row r="289" spans="8:14" ht="14.25">
      <c r="H289" s="29"/>
      <c r="I289" s="29"/>
      <c r="J289" s="29"/>
      <c r="K289" s="29"/>
      <c r="L289" s="29"/>
      <c r="M289" s="29"/>
      <c r="N289" s="29"/>
    </row>
    <row r="290" spans="8:14" ht="14.25">
      <c r="H290" s="29"/>
      <c r="I290" s="29"/>
      <c r="J290" s="29"/>
      <c r="K290" s="29"/>
      <c r="L290" s="29"/>
      <c r="M290" s="29"/>
      <c r="N290" s="29"/>
    </row>
    <row r="291" spans="8:14" ht="14.25">
      <c r="H291" s="29"/>
      <c r="I291" s="29"/>
      <c r="J291" s="29"/>
      <c r="K291" s="29"/>
      <c r="L291" s="29"/>
      <c r="M291" s="29"/>
      <c r="N291" s="29"/>
    </row>
    <row r="292" spans="8:14" ht="14.25">
      <c r="H292" s="29"/>
      <c r="I292" s="29"/>
      <c r="J292" s="29"/>
      <c r="K292" s="29"/>
      <c r="L292" s="29"/>
      <c r="M292" s="29"/>
      <c r="N292" s="29"/>
    </row>
    <row r="293" spans="8:14" ht="14.25">
      <c r="H293" s="29"/>
      <c r="I293" s="29"/>
      <c r="J293" s="29"/>
      <c r="K293" s="29"/>
      <c r="L293" s="29"/>
      <c r="M293" s="29"/>
      <c r="N293" s="29"/>
    </row>
    <row r="294" spans="8:14" ht="14.25">
      <c r="H294" s="29"/>
      <c r="I294" s="29"/>
      <c r="J294" s="29"/>
      <c r="K294" s="29"/>
      <c r="L294" s="29"/>
      <c r="M294" s="29"/>
      <c r="N294" s="29"/>
    </row>
    <row r="295" spans="8:14" ht="14.25">
      <c r="H295" s="29"/>
      <c r="I295" s="29"/>
      <c r="J295" s="29"/>
      <c r="K295" s="29"/>
      <c r="L295" s="29"/>
      <c r="M295" s="29"/>
      <c r="N295" s="29"/>
    </row>
    <row r="296" spans="8:14" ht="14.25">
      <c r="H296" s="29"/>
      <c r="I296" s="29"/>
      <c r="J296" s="29"/>
      <c r="K296" s="29"/>
      <c r="L296" s="29"/>
      <c r="M296" s="29"/>
      <c r="N296" s="29"/>
    </row>
    <row r="297" spans="8:14" ht="14.25">
      <c r="H297" s="29"/>
      <c r="I297" s="29"/>
      <c r="J297" s="29"/>
      <c r="K297" s="29"/>
      <c r="L297" s="29"/>
      <c r="M297" s="29"/>
      <c r="N297" s="29"/>
    </row>
    <row r="298" spans="8:14" ht="14.25">
      <c r="H298" s="29"/>
      <c r="I298" s="29"/>
      <c r="J298" s="29"/>
      <c r="K298" s="29"/>
      <c r="L298" s="29"/>
      <c r="M298" s="29"/>
      <c r="N298" s="29"/>
    </row>
    <row r="299" spans="8:14" ht="14.25">
      <c r="H299" s="29"/>
      <c r="I299" s="29"/>
      <c r="J299" s="29"/>
      <c r="K299" s="29"/>
      <c r="L299" s="29"/>
      <c r="M299" s="29"/>
      <c r="N299" s="29"/>
    </row>
    <row r="300" spans="8:14" ht="14.25">
      <c r="H300" s="29"/>
      <c r="I300" s="29"/>
      <c r="J300" s="29"/>
      <c r="K300" s="29"/>
      <c r="L300" s="29"/>
      <c r="M300" s="29"/>
      <c r="N300" s="29"/>
    </row>
    <row r="301" spans="8:14" ht="14.25">
      <c r="H301" s="29"/>
      <c r="I301" s="29"/>
      <c r="J301" s="29"/>
      <c r="K301" s="29"/>
      <c r="L301" s="29"/>
      <c r="M301" s="29"/>
      <c r="N301" s="29"/>
    </row>
    <row r="302" spans="8:14" ht="14.25">
      <c r="H302" s="29"/>
      <c r="I302" s="29"/>
      <c r="J302" s="29"/>
      <c r="K302" s="29"/>
      <c r="L302" s="29"/>
      <c r="M302" s="29"/>
      <c r="N302" s="29"/>
    </row>
    <row r="303" spans="8:14" ht="14.25">
      <c r="H303" s="29"/>
      <c r="I303" s="29"/>
      <c r="J303" s="29"/>
      <c r="K303" s="29"/>
      <c r="L303" s="29"/>
      <c r="M303" s="29"/>
      <c r="N303" s="29"/>
    </row>
    <row r="304" spans="8:14" ht="14.25">
      <c r="H304" s="29"/>
      <c r="I304" s="29"/>
      <c r="J304" s="29"/>
      <c r="K304" s="29"/>
      <c r="L304" s="29"/>
      <c r="M304" s="29"/>
      <c r="N304" s="29"/>
    </row>
    <row r="305" spans="8:14" ht="14.25">
      <c r="H305" s="29"/>
      <c r="I305" s="29"/>
      <c r="J305" s="29"/>
      <c r="K305" s="29"/>
      <c r="L305" s="29"/>
      <c r="M305" s="29"/>
      <c r="N305" s="29"/>
    </row>
    <row r="306" spans="8:14" ht="14.25">
      <c r="H306" s="29"/>
      <c r="I306" s="29"/>
      <c r="J306" s="29"/>
      <c r="K306" s="29"/>
      <c r="L306" s="29"/>
      <c r="M306" s="29"/>
      <c r="N306" s="29"/>
    </row>
    <row r="307" spans="8:14" ht="14.25">
      <c r="H307" s="29"/>
      <c r="I307" s="29"/>
      <c r="J307" s="29"/>
      <c r="K307" s="29"/>
      <c r="L307" s="29"/>
      <c r="M307" s="29"/>
      <c r="N307" s="29"/>
    </row>
    <row r="308" spans="8:14" ht="14.25">
      <c r="H308" s="29"/>
      <c r="I308" s="29"/>
      <c r="J308" s="29"/>
      <c r="K308" s="29"/>
      <c r="L308" s="29"/>
      <c r="M308" s="29"/>
      <c r="N308" s="29"/>
    </row>
    <row r="309" spans="8:14" ht="14.25">
      <c r="H309" s="29"/>
      <c r="I309" s="29"/>
      <c r="J309" s="29"/>
      <c r="K309" s="29"/>
      <c r="L309" s="29"/>
      <c r="M309" s="29"/>
      <c r="N309" s="29"/>
    </row>
    <row r="310" spans="8:14" ht="14.25">
      <c r="H310" s="29"/>
      <c r="I310" s="29"/>
      <c r="J310" s="29"/>
      <c r="K310" s="29"/>
      <c r="L310" s="29"/>
      <c r="M310" s="29"/>
      <c r="N310" s="29"/>
    </row>
    <row r="311" spans="8:14" ht="14.25">
      <c r="H311" s="29"/>
      <c r="I311" s="29"/>
      <c r="J311" s="29"/>
      <c r="K311" s="29"/>
      <c r="L311" s="29"/>
      <c r="M311" s="29"/>
      <c r="N311" s="29"/>
    </row>
    <row r="312" spans="8:14" ht="14.25">
      <c r="H312" s="29"/>
      <c r="I312" s="29"/>
      <c r="J312" s="29"/>
      <c r="K312" s="29"/>
      <c r="L312" s="29"/>
      <c r="M312" s="29"/>
      <c r="N312" s="29"/>
    </row>
    <row r="313" spans="8:14" ht="14.25">
      <c r="H313" s="29"/>
      <c r="I313" s="29"/>
      <c r="J313" s="29"/>
      <c r="K313" s="29"/>
      <c r="L313" s="29"/>
      <c r="M313" s="29"/>
      <c r="N313" s="29"/>
    </row>
    <row r="314" spans="8:14" ht="14.25">
      <c r="H314" s="29"/>
      <c r="I314" s="29"/>
      <c r="J314" s="29"/>
      <c r="K314" s="29"/>
      <c r="L314" s="29"/>
      <c r="M314" s="29"/>
      <c r="N314" s="29"/>
    </row>
    <row r="315" spans="8:14" ht="14.25">
      <c r="H315" s="29"/>
      <c r="I315" s="29"/>
      <c r="J315" s="29"/>
      <c r="K315" s="29"/>
      <c r="L315" s="29"/>
      <c r="M315" s="29"/>
      <c r="N315" s="29"/>
    </row>
    <row r="316" spans="8:14" ht="14.25">
      <c r="H316" s="29"/>
      <c r="I316" s="29"/>
      <c r="J316" s="29"/>
      <c r="K316" s="29"/>
      <c r="L316" s="29"/>
      <c r="M316" s="29"/>
      <c r="N316" s="29"/>
    </row>
    <row r="317" spans="8:14" ht="14.25">
      <c r="H317" s="29"/>
      <c r="I317" s="29"/>
      <c r="J317" s="29"/>
      <c r="K317" s="29"/>
      <c r="L317" s="29"/>
      <c r="M317" s="29"/>
      <c r="N317" s="29"/>
    </row>
    <row r="318" spans="8:14" ht="14.25">
      <c r="H318" s="29"/>
      <c r="I318" s="29"/>
      <c r="J318" s="29"/>
      <c r="K318" s="29"/>
      <c r="L318" s="29"/>
      <c r="M318" s="29"/>
      <c r="N318" s="29"/>
    </row>
    <row r="319" spans="8:14" ht="14.25">
      <c r="H319" s="29"/>
      <c r="I319" s="29"/>
      <c r="J319" s="29"/>
      <c r="K319" s="29"/>
      <c r="L319" s="29"/>
      <c r="M319" s="29"/>
      <c r="N319" s="29"/>
    </row>
    <row r="320" spans="8:14" ht="14.25">
      <c r="H320" s="29"/>
      <c r="I320" s="29"/>
      <c r="J320" s="29"/>
      <c r="K320" s="29"/>
      <c r="L320" s="29"/>
      <c r="M320" s="29"/>
      <c r="N320" s="29"/>
    </row>
    <row r="321" spans="8:14" ht="14.25">
      <c r="H321" s="29"/>
      <c r="I321" s="29"/>
      <c r="J321" s="29"/>
      <c r="K321" s="29"/>
      <c r="L321" s="29"/>
      <c r="M321" s="29"/>
      <c r="N321" s="29"/>
    </row>
    <row r="322" spans="8:14" ht="14.25">
      <c r="H322" s="29"/>
      <c r="I322" s="29"/>
      <c r="J322" s="29"/>
      <c r="K322" s="29"/>
      <c r="L322" s="29"/>
      <c r="M322" s="29"/>
      <c r="N322" s="29"/>
    </row>
    <row r="323" spans="8:14" ht="14.25">
      <c r="H323" s="29"/>
      <c r="I323" s="29"/>
      <c r="J323" s="29"/>
      <c r="K323" s="29"/>
      <c r="L323" s="29"/>
      <c r="M323" s="29"/>
      <c r="N323" s="29"/>
    </row>
    <row r="324" spans="8:14" ht="14.25">
      <c r="H324" s="29"/>
      <c r="I324" s="29"/>
      <c r="J324" s="29"/>
      <c r="K324" s="29"/>
      <c r="L324" s="29"/>
      <c r="M324" s="29"/>
      <c r="N324" s="29"/>
    </row>
    <row r="325" spans="8:14" ht="14.25">
      <c r="H325" s="29"/>
      <c r="I325" s="29"/>
      <c r="J325" s="29"/>
      <c r="K325" s="29"/>
      <c r="L325" s="29"/>
      <c r="M325" s="29"/>
      <c r="N325" s="29"/>
    </row>
    <row r="326" spans="8:14" ht="14.25">
      <c r="H326" s="29"/>
      <c r="I326" s="29"/>
      <c r="J326" s="29"/>
      <c r="K326" s="29"/>
      <c r="L326" s="29"/>
      <c r="M326" s="29"/>
      <c r="N326" s="29"/>
    </row>
    <row r="327" spans="8:14" ht="14.25">
      <c r="H327" s="29"/>
      <c r="I327" s="29"/>
      <c r="J327" s="29"/>
      <c r="K327" s="29"/>
      <c r="L327" s="29"/>
      <c r="M327" s="29"/>
      <c r="N327" s="29"/>
    </row>
    <row r="328" spans="8:14" ht="14.25">
      <c r="H328" s="29"/>
      <c r="I328" s="29"/>
      <c r="J328" s="29"/>
      <c r="K328" s="29"/>
      <c r="L328" s="29"/>
      <c r="M328" s="29"/>
      <c r="N328" s="29"/>
    </row>
    <row r="329" spans="8:14" ht="14.25">
      <c r="H329" s="29"/>
      <c r="I329" s="29"/>
      <c r="J329" s="29"/>
      <c r="K329" s="29"/>
      <c r="L329" s="29"/>
      <c r="M329" s="29"/>
      <c r="N329" s="29"/>
    </row>
    <row r="330" spans="8:14" ht="14.25">
      <c r="H330" s="29"/>
      <c r="I330" s="29"/>
      <c r="J330" s="29"/>
      <c r="K330" s="29"/>
      <c r="L330" s="29"/>
      <c r="M330" s="29"/>
      <c r="N330" s="29"/>
    </row>
    <row r="331" spans="8:14" ht="14.25">
      <c r="H331" s="29"/>
      <c r="I331" s="29"/>
      <c r="J331" s="29"/>
      <c r="K331" s="29"/>
      <c r="L331" s="29"/>
      <c r="M331" s="29"/>
      <c r="N331" s="29"/>
    </row>
    <row r="332" spans="8:14" ht="14.25">
      <c r="H332" s="29"/>
      <c r="I332" s="29"/>
      <c r="J332" s="29"/>
      <c r="K332" s="29"/>
      <c r="L332" s="29"/>
      <c r="M332" s="29"/>
      <c r="N332" s="29"/>
    </row>
    <row r="333" spans="8:14" ht="14.25">
      <c r="H333" s="29"/>
      <c r="I333" s="29"/>
      <c r="J333" s="29"/>
      <c r="K333" s="29"/>
      <c r="L333" s="29"/>
      <c r="M333" s="29"/>
      <c r="N333" s="29"/>
    </row>
    <row r="334" spans="8:14" ht="14.25">
      <c r="H334" s="29"/>
      <c r="I334" s="29"/>
      <c r="J334" s="29"/>
      <c r="K334" s="29"/>
      <c r="L334" s="29"/>
      <c r="M334" s="29"/>
      <c r="N334" s="29"/>
    </row>
    <row r="335" spans="8:14" ht="14.25">
      <c r="H335" s="29"/>
      <c r="I335" s="29"/>
      <c r="J335" s="29"/>
      <c r="K335" s="29"/>
      <c r="L335" s="29"/>
      <c r="M335" s="29"/>
      <c r="N335" s="29"/>
    </row>
    <row r="336" spans="8:14" ht="14.25">
      <c r="H336" s="29"/>
      <c r="I336" s="29"/>
      <c r="J336" s="29"/>
      <c r="K336" s="29"/>
      <c r="L336" s="29"/>
      <c r="M336" s="29"/>
      <c r="N336" s="29"/>
    </row>
    <row r="337" spans="8:14" ht="14.25">
      <c r="H337" s="29"/>
      <c r="I337" s="29"/>
      <c r="J337" s="29"/>
      <c r="K337" s="29"/>
      <c r="L337" s="29"/>
      <c r="M337" s="29"/>
      <c r="N337" s="29"/>
    </row>
    <row r="338" spans="8:14" ht="14.25">
      <c r="H338" s="29"/>
      <c r="I338" s="29"/>
      <c r="J338" s="29"/>
      <c r="K338" s="29"/>
      <c r="L338" s="29"/>
      <c r="M338" s="29"/>
      <c r="N338" s="29"/>
    </row>
    <row r="339" spans="8:14" ht="14.25">
      <c r="H339" s="29"/>
      <c r="I339" s="29"/>
      <c r="J339" s="29"/>
      <c r="K339" s="29"/>
      <c r="L339" s="29"/>
      <c r="M339" s="29"/>
      <c r="N339" s="29"/>
    </row>
    <row r="340" spans="8:14" ht="14.25">
      <c r="H340" s="29"/>
      <c r="I340" s="29"/>
      <c r="J340" s="29"/>
      <c r="K340" s="29"/>
      <c r="L340" s="29"/>
      <c r="M340" s="29"/>
      <c r="N340" s="29"/>
    </row>
    <row r="341" spans="8:14" ht="14.25">
      <c r="H341" s="29"/>
      <c r="I341" s="29"/>
      <c r="J341" s="29"/>
      <c r="K341" s="29"/>
      <c r="L341" s="29"/>
      <c r="M341" s="29"/>
      <c r="N341" s="29"/>
    </row>
    <row r="342" spans="8:14" ht="14.25">
      <c r="H342" s="29"/>
      <c r="I342" s="29"/>
      <c r="J342" s="29"/>
      <c r="K342" s="29"/>
      <c r="L342" s="29"/>
      <c r="M342" s="29"/>
      <c r="N342" s="29"/>
    </row>
    <row r="343" spans="8:14" ht="14.25">
      <c r="H343" s="29"/>
      <c r="I343" s="29"/>
      <c r="J343" s="29"/>
      <c r="K343" s="29"/>
      <c r="L343" s="29"/>
      <c r="M343" s="29"/>
      <c r="N343" s="29"/>
    </row>
    <row r="344" spans="8:14" ht="14.25">
      <c r="H344" s="29"/>
      <c r="I344" s="29"/>
      <c r="J344" s="29"/>
      <c r="K344" s="29"/>
      <c r="L344" s="29"/>
      <c r="M344" s="29"/>
      <c r="N344" s="29"/>
    </row>
    <row r="345" spans="8:14" ht="14.25">
      <c r="H345" s="29"/>
      <c r="I345" s="29"/>
      <c r="J345" s="29"/>
      <c r="K345" s="29"/>
      <c r="L345" s="29"/>
      <c r="M345" s="29"/>
      <c r="N345" s="29"/>
    </row>
    <row r="346" spans="8:14" ht="14.25">
      <c r="H346" s="29"/>
      <c r="I346" s="29"/>
      <c r="J346" s="29"/>
      <c r="K346" s="29"/>
      <c r="L346" s="29"/>
      <c r="M346" s="29"/>
      <c r="N346" s="29"/>
    </row>
    <row r="347" spans="8:14" ht="14.25">
      <c r="H347" s="29"/>
      <c r="I347" s="29"/>
      <c r="J347" s="29"/>
      <c r="K347" s="29"/>
      <c r="L347" s="29"/>
      <c r="M347" s="29"/>
      <c r="N347" s="29"/>
    </row>
    <row r="348" spans="8:14" ht="14.25">
      <c r="H348" s="29"/>
      <c r="I348" s="29"/>
      <c r="J348" s="29"/>
      <c r="K348" s="29"/>
      <c r="L348" s="29"/>
      <c r="M348" s="29"/>
      <c r="N348" s="29"/>
    </row>
    <row r="349" spans="8:14" ht="14.25">
      <c r="H349" s="29"/>
      <c r="I349" s="29"/>
      <c r="J349" s="29"/>
      <c r="K349" s="29"/>
      <c r="L349" s="29"/>
      <c r="M349" s="29"/>
      <c r="N349" s="29"/>
    </row>
    <row r="350" spans="8:14" ht="14.25">
      <c r="H350" s="29"/>
      <c r="I350" s="29"/>
      <c r="J350" s="29"/>
      <c r="K350" s="29"/>
      <c r="L350" s="29"/>
      <c r="M350" s="29"/>
      <c r="N350" s="29"/>
    </row>
    <row r="351" spans="8:14" ht="14.25">
      <c r="H351" s="29"/>
      <c r="I351" s="29"/>
      <c r="J351" s="29"/>
      <c r="K351" s="29"/>
      <c r="L351" s="29"/>
      <c r="M351" s="29"/>
      <c r="N351" s="29"/>
    </row>
    <row r="352" spans="8:14" ht="14.25">
      <c r="H352" s="29"/>
      <c r="I352" s="29"/>
      <c r="J352" s="29"/>
      <c r="K352" s="29"/>
      <c r="L352" s="29"/>
      <c r="M352" s="29"/>
      <c r="N352" s="29"/>
    </row>
    <row r="353" spans="8:14" ht="14.25">
      <c r="H353" s="29"/>
      <c r="I353" s="29"/>
      <c r="J353" s="29"/>
      <c r="K353" s="29"/>
      <c r="L353" s="29"/>
      <c r="M353" s="29"/>
      <c r="N353" s="29"/>
    </row>
    <row r="354" spans="8:14" ht="14.25">
      <c r="H354" s="29"/>
      <c r="I354" s="29"/>
      <c r="J354" s="29"/>
      <c r="K354" s="29"/>
      <c r="L354" s="29"/>
      <c r="M354" s="29"/>
      <c r="N354" s="29"/>
    </row>
    <row r="355" spans="8:14" ht="14.25">
      <c r="H355" s="29"/>
      <c r="I355" s="29"/>
      <c r="J355" s="29"/>
      <c r="K355" s="29"/>
      <c r="L355" s="29"/>
      <c r="M355" s="29"/>
      <c r="N355" s="29"/>
    </row>
    <row r="356" spans="8:14" ht="14.25">
      <c r="H356" s="29"/>
      <c r="I356" s="29"/>
      <c r="J356" s="29"/>
      <c r="K356" s="29"/>
      <c r="L356" s="29"/>
      <c r="M356" s="29"/>
      <c r="N356" s="29"/>
    </row>
    <row r="357" spans="8:14" ht="14.25">
      <c r="H357" s="29"/>
      <c r="I357" s="29"/>
      <c r="J357" s="29"/>
      <c r="K357" s="29"/>
      <c r="L357" s="29"/>
      <c r="M357" s="29"/>
      <c r="N357" s="29"/>
    </row>
    <row r="358" spans="8:14" ht="14.25">
      <c r="H358" s="29"/>
      <c r="I358" s="29"/>
      <c r="J358" s="29"/>
      <c r="K358" s="29"/>
      <c r="L358" s="29"/>
      <c r="M358" s="29"/>
      <c r="N358" s="29"/>
    </row>
    <row r="359" spans="8:14" ht="14.25">
      <c r="H359" s="29"/>
      <c r="I359" s="29"/>
      <c r="J359" s="29"/>
      <c r="K359" s="29"/>
      <c r="L359" s="29"/>
      <c r="M359" s="29"/>
      <c r="N359" s="29"/>
    </row>
    <row r="360" spans="8:14" ht="14.25">
      <c r="H360" s="29"/>
      <c r="I360" s="29"/>
      <c r="J360" s="29"/>
      <c r="K360" s="29"/>
      <c r="L360" s="29"/>
      <c r="M360" s="29"/>
      <c r="N360" s="29"/>
    </row>
    <row r="361" spans="8:14" ht="14.25">
      <c r="H361" s="29"/>
      <c r="I361" s="29"/>
      <c r="J361" s="29"/>
      <c r="K361" s="29"/>
      <c r="L361" s="29"/>
      <c r="M361" s="29"/>
      <c r="N361" s="29"/>
    </row>
    <row r="362" spans="8:14" ht="14.25">
      <c r="H362" s="29"/>
      <c r="I362" s="29"/>
      <c r="J362" s="29"/>
      <c r="K362" s="29"/>
      <c r="L362" s="29"/>
      <c r="M362" s="29"/>
      <c r="N362" s="29"/>
    </row>
    <row r="363" spans="8:14" ht="14.25">
      <c r="H363" s="29"/>
      <c r="I363" s="29"/>
      <c r="J363" s="29"/>
      <c r="K363" s="29"/>
      <c r="L363" s="29"/>
      <c r="M363" s="29"/>
      <c r="N363" s="29"/>
    </row>
    <row r="364" spans="8:14" ht="14.25">
      <c r="H364" s="29"/>
      <c r="I364" s="29"/>
      <c r="J364" s="29"/>
      <c r="K364" s="29"/>
      <c r="L364" s="29"/>
      <c r="M364" s="29"/>
      <c r="N364" s="29"/>
    </row>
    <row r="365" spans="8:14" ht="14.25">
      <c r="H365" s="29"/>
      <c r="I365" s="29"/>
      <c r="J365" s="29"/>
      <c r="K365" s="29"/>
      <c r="L365" s="29"/>
      <c r="M365" s="29"/>
      <c r="N365" s="29"/>
    </row>
    <row r="366" spans="8:14" ht="14.25">
      <c r="H366" s="29"/>
      <c r="I366" s="29"/>
      <c r="J366" s="29"/>
      <c r="K366" s="29"/>
      <c r="L366" s="29"/>
      <c r="M366" s="29"/>
      <c r="N366" s="29"/>
    </row>
    <row r="367" spans="8:14" ht="14.25">
      <c r="H367" s="29"/>
      <c r="I367" s="29"/>
      <c r="J367" s="29"/>
      <c r="K367" s="29"/>
      <c r="L367" s="29"/>
      <c r="M367" s="29"/>
      <c r="N367" s="29"/>
    </row>
    <row r="368" spans="8:14" ht="14.25">
      <c r="H368" s="29"/>
      <c r="I368" s="29"/>
      <c r="J368" s="29"/>
      <c r="K368" s="29"/>
      <c r="L368" s="29"/>
      <c r="M368" s="29"/>
      <c r="N368" s="29"/>
    </row>
    <row r="369" spans="8:14" ht="14.25">
      <c r="H369" s="29"/>
      <c r="I369" s="29"/>
      <c r="J369" s="29"/>
      <c r="K369" s="29"/>
      <c r="L369" s="29"/>
      <c r="M369" s="29"/>
      <c r="N369" s="29"/>
    </row>
    <row r="370" spans="8:14" ht="14.25">
      <c r="H370" s="29"/>
      <c r="I370" s="29"/>
      <c r="J370" s="29"/>
      <c r="K370" s="29"/>
      <c r="L370" s="29"/>
      <c r="M370" s="29"/>
      <c r="N370" s="29"/>
    </row>
    <row r="371" spans="8:14" ht="14.25">
      <c r="H371" s="29"/>
      <c r="I371" s="29"/>
      <c r="J371" s="29"/>
      <c r="K371" s="29"/>
      <c r="L371" s="29"/>
      <c r="M371" s="29"/>
      <c r="N371" s="29"/>
    </row>
    <row r="372" spans="8:14" ht="14.25">
      <c r="H372" s="29"/>
      <c r="I372" s="29"/>
      <c r="J372" s="29"/>
      <c r="K372" s="29"/>
      <c r="L372" s="29"/>
      <c r="M372" s="29"/>
      <c r="N372" s="29"/>
    </row>
    <row r="373" spans="8:14" ht="14.25">
      <c r="H373" s="29"/>
      <c r="I373" s="29"/>
      <c r="J373" s="29"/>
      <c r="K373" s="29"/>
      <c r="L373" s="29"/>
      <c r="M373" s="29"/>
      <c r="N373" s="29"/>
    </row>
    <row r="374" spans="8:14" ht="14.25">
      <c r="H374" s="29"/>
      <c r="I374" s="29"/>
      <c r="J374" s="29"/>
      <c r="K374" s="29"/>
      <c r="L374" s="29"/>
      <c r="M374" s="29"/>
      <c r="N374" s="29"/>
    </row>
    <row r="375" spans="8:14" ht="14.25">
      <c r="H375" s="29"/>
      <c r="I375" s="29"/>
      <c r="J375" s="29"/>
      <c r="K375" s="29"/>
      <c r="L375" s="29"/>
      <c r="M375" s="29"/>
      <c r="N375" s="29"/>
    </row>
    <row r="376" spans="8:14" ht="14.25">
      <c r="H376" s="29"/>
      <c r="I376" s="29"/>
      <c r="J376" s="29"/>
      <c r="K376" s="29"/>
      <c r="L376" s="29"/>
      <c r="M376" s="29"/>
      <c r="N376" s="29"/>
    </row>
    <row r="377" spans="8:14" ht="14.25">
      <c r="H377" s="29"/>
      <c r="I377" s="29"/>
      <c r="J377" s="29"/>
      <c r="K377" s="29"/>
      <c r="L377" s="29"/>
      <c r="M377" s="29"/>
      <c r="N377" s="29"/>
    </row>
    <row r="378" spans="8:14" ht="14.25">
      <c r="H378" s="29"/>
      <c r="I378" s="29"/>
      <c r="J378" s="29"/>
      <c r="K378" s="29"/>
      <c r="L378" s="29"/>
      <c r="M378" s="29"/>
      <c r="N378" s="29"/>
    </row>
    <row r="379" spans="8:14" ht="14.25">
      <c r="H379" s="29"/>
      <c r="I379" s="29"/>
      <c r="J379" s="29"/>
      <c r="K379" s="29"/>
      <c r="L379" s="29"/>
      <c r="M379" s="29"/>
      <c r="N379" s="29"/>
    </row>
    <row r="380" spans="8:14" ht="14.25">
      <c r="H380" s="29"/>
      <c r="I380" s="29"/>
      <c r="J380" s="29"/>
      <c r="K380" s="29"/>
      <c r="L380" s="29"/>
      <c r="M380" s="29"/>
      <c r="N380" s="29"/>
    </row>
    <row r="381" spans="8:14" ht="14.25">
      <c r="H381" s="29"/>
      <c r="I381" s="29"/>
      <c r="J381" s="29"/>
      <c r="K381" s="29"/>
      <c r="L381" s="29"/>
      <c r="M381" s="29"/>
      <c r="N381" s="29"/>
    </row>
    <row r="382" spans="8:14" ht="14.25">
      <c r="H382" s="29"/>
      <c r="I382" s="29"/>
      <c r="J382" s="29"/>
      <c r="K382" s="29"/>
      <c r="L382" s="29"/>
      <c r="M382" s="29"/>
      <c r="N382" s="29"/>
    </row>
    <row r="383" spans="8:14" ht="14.25">
      <c r="H383" s="29"/>
      <c r="I383" s="29"/>
      <c r="J383" s="29"/>
      <c r="K383" s="29"/>
      <c r="L383" s="29"/>
      <c r="M383" s="29"/>
      <c r="N383" s="29"/>
    </row>
    <row r="384" spans="8:14" ht="14.25">
      <c r="H384" s="29"/>
      <c r="I384" s="29"/>
      <c r="J384" s="29"/>
      <c r="K384" s="29"/>
      <c r="L384" s="29"/>
      <c r="M384" s="29"/>
      <c r="N384" s="29"/>
    </row>
    <row r="385" spans="8:14" ht="14.25">
      <c r="H385" s="29"/>
      <c r="I385" s="29"/>
      <c r="J385" s="29"/>
      <c r="K385" s="29"/>
      <c r="L385" s="29"/>
      <c r="M385" s="29"/>
      <c r="N385" s="29"/>
    </row>
    <row r="386" spans="8:14" ht="14.25">
      <c r="H386" s="29"/>
      <c r="I386" s="29"/>
      <c r="J386" s="29"/>
      <c r="K386" s="29"/>
      <c r="L386" s="29"/>
      <c r="M386" s="29"/>
      <c r="N386" s="29"/>
    </row>
    <row r="387" spans="8:14" ht="14.25">
      <c r="H387" s="29"/>
      <c r="I387" s="29"/>
      <c r="J387" s="29"/>
      <c r="K387" s="29"/>
      <c r="L387" s="29"/>
      <c r="M387" s="29"/>
      <c r="N387" s="29"/>
    </row>
    <row r="388" spans="8:14" ht="14.25">
      <c r="H388" s="29"/>
      <c r="I388" s="29"/>
      <c r="J388" s="29"/>
      <c r="K388" s="29"/>
      <c r="L388" s="29"/>
      <c r="M388" s="29"/>
      <c r="N388" s="29"/>
    </row>
    <row r="389" spans="8:14" ht="14.25">
      <c r="H389" s="29"/>
      <c r="I389" s="29"/>
      <c r="J389" s="29"/>
      <c r="K389" s="29"/>
      <c r="L389" s="29"/>
      <c r="M389" s="29"/>
      <c r="N389" s="29"/>
    </row>
    <row r="390" spans="8:14" ht="14.25">
      <c r="H390" s="29"/>
      <c r="I390" s="29"/>
      <c r="J390" s="29"/>
      <c r="K390" s="29"/>
      <c r="L390" s="29"/>
      <c r="M390" s="29"/>
      <c r="N390" s="29"/>
    </row>
    <row r="391" spans="8:14" ht="14.25">
      <c r="H391" s="29"/>
      <c r="I391" s="29"/>
      <c r="J391" s="29"/>
      <c r="K391" s="29"/>
      <c r="L391" s="29"/>
      <c r="M391" s="29"/>
      <c r="N391" s="29"/>
    </row>
    <row r="392" spans="8:14" ht="14.25">
      <c r="H392" s="29"/>
      <c r="I392" s="29"/>
      <c r="J392" s="29"/>
      <c r="K392" s="29"/>
      <c r="L392" s="29"/>
      <c r="M392" s="29"/>
      <c r="N392" s="29"/>
    </row>
    <row r="393" spans="8:14" ht="14.25">
      <c r="H393" s="29"/>
      <c r="I393" s="29"/>
      <c r="J393" s="29"/>
      <c r="K393" s="29"/>
      <c r="L393" s="29"/>
      <c r="M393" s="29"/>
      <c r="N393" s="29"/>
    </row>
    <row r="394" spans="8:14" ht="14.25">
      <c r="H394" s="29"/>
      <c r="I394" s="29"/>
      <c r="J394" s="29"/>
      <c r="K394" s="29"/>
      <c r="L394" s="29"/>
      <c r="M394" s="29"/>
      <c r="N394" s="29"/>
    </row>
    <row r="395" spans="8:14" ht="14.25">
      <c r="H395" s="29"/>
      <c r="I395" s="29"/>
      <c r="J395" s="29"/>
      <c r="K395" s="29"/>
      <c r="L395" s="29"/>
      <c r="M395" s="29"/>
      <c r="N395" s="29"/>
    </row>
    <row r="396" spans="8:14" ht="14.25">
      <c r="H396" s="29"/>
      <c r="I396" s="29"/>
      <c r="J396" s="29"/>
      <c r="K396" s="29"/>
      <c r="L396" s="29"/>
      <c r="M396" s="29"/>
      <c r="N396" s="29"/>
    </row>
    <row r="397" spans="8:14" ht="14.25">
      <c r="H397" s="29"/>
      <c r="I397" s="29"/>
      <c r="J397" s="29"/>
      <c r="K397" s="29"/>
      <c r="L397" s="29"/>
      <c r="M397" s="29"/>
      <c r="N397" s="29"/>
    </row>
    <row r="398" spans="8:14" ht="14.25">
      <c r="H398" s="29"/>
      <c r="I398" s="29"/>
      <c r="J398" s="29"/>
      <c r="K398" s="29"/>
      <c r="L398" s="29"/>
      <c r="M398" s="29"/>
      <c r="N398" s="29"/>
    </row>
    <row r="399" spans="8:14" ht="14.25">
      <c r="H399" s="29"/>
      <c r="I399" s="29"/>
      <c r="J399" s="29"/>
      <c r="K399" s="29"/>
      <c r="L399" s="29"/>
      <c r="M399" s="29"/>
      <c r="N399" s="29"/>
    </row>
    <row r="400" spans="8:14" ht="14.25">
      <c r="H400" s="29"/>
      <c r="I400" s="29"/>
      <c r="J400" s="29"/>
      <c r="K400" s="29"/>
      <c r="L400" s="29"/>
      <c r="M400" s="29"/>
      <c r="N400" s="29"/>
    </row>
    <row r="401" spans="8:14" ht="14.25">
      <c r="H401" s="29"/>
      <c r="I401" s="29"/>
      <c r="J401" s="29"/>
      <c r="K401" s="29"/>
      <c r="L401" s="29"/>
      <c r="M401" s="29"/>
      <c r="N401" s="29"/>
    </row>
    <row r="402" spans="8:14" ht="14.25">
      <c r="H402" s="29"/>
      <c r="I402" s="29"/>
      <c r="J402" s="29"/>
      <c r="K402" s="29"/>
      <c r="L402" s="29"/>
      <c r="M402" s="29"/>
      <c r="N402" s="29"/>
    </row>
    <row r="403" spans="8:14" ht="14.25">
      <c r="H403" s="29"/>
      <c r="I403" s="29"/>
      <c r="J403" s="29"/>
      <c r="K403" s="29"/>
      <c r="L403" s="29"/>
      <c r="M403" s="29"/>
      <c r="N403" s="29"/>
    </row>
    <row r="404" spans="8:14" ht="14.25">
      <c r="H404" s="29"/>
      <c r="I404" s="29"/>
      <c r="J404" s="29"/>
      <c r="K404" s="29"/>
      <c r="L404" s="29"/>
      <c r="M404" s="29"/>
      <c r="N404" s="29"/>
    </row>
    <row r="405" spans="8:14" ht="14.25">
      <c r="H405" s="29"/>
      <c r="I405" s="29"/>
      <c r="J405" s="29"/>
      <c r="K405" s="29"/>
      <c r="L405" s="29"/>
      <c r="M405" s="29"/>
      <c r="N405" s="29"/>
    </row>
    <row r="406" spans="8:14" ht="14.25">
      <c r="H406" s="29"/>
      <c r="I406" s="29"/>
      <c r="J406" s="29"/>
      <c r="K406" s="29"/>
      <c r="L406" s="29"/>
      <c r="M406" s="29"/>
      <c r="N406" s="29"/>
    </row>
    <row r="407" spans="8:14" ht="14.25">
      <c r="H407" s="29"/>
      <c r="I407" s="29"/>
      <c r="J407" s="29"/>
      <c r="K407" s="29"/>
      <c r="L407" s="29"/>
      <c r="M407" s="29"/>
      <c r="N407" s="29"/>
    </row>
    <row r="408" spans="8:14" ht="14.25">
      <c r="H408" s="29"/>
      <c r="I408" s="29"/>
      <c r="J408" s="29"/>
      <c r="K408" s="29"/>
      <c r="L408" s="29"/>
      <c r="M408" s="29"/>
      <c r="N408" s="29"/>
    </row>
    <row r="409" spans="8:14" ht="14.25">
      <c r="H409" s="29"/>
      <c r="I409" s="29"/>
      <c r="J409" s="29"/>
      <c r="K409" s="29"/>
      <c r="L409" s="29"/>
      <c r="M409" s="29"/>
      <c r="N409" s="29"/>
    </row>
    <row r="410" spans="8:14" ht="14.25">
      <c r="H410" s="29"/>
      <c r="I410" s="29"/>
      <c r="J410" s="29"/>
      <c r="K410" s="29"/>
      <c r="L410" s="29"/>
      <c r="M410" s="29"/>
      <c r="N410" s="29"/>
    </row>
    <row r="411" spans="8:14" ht="14.25">
      <c r="H411" s="29"/>
      <c r="I411" s="29"/>
      <c r="J411" s="29"/>
      <c r="K411" s="29"/>
      <c r="L411" s="29"/>
      <c r="M411" s="29"/>
      <c r="N411" s="29"/>
    </row>
    <row r="412" spans="8:14" ht="14.25">
      <c r="H412" s="29"/>
      <c r="I412" s="29"/>
      <c r="J412" s="29"/>
      <c r="K412" s="29"/>
      <c r="L412" s="29"/>
      <c r="M412" s="29"/>
      <c r="N412" s="29"/>
    </row>
    <row r="413" spans="8:14" ht="14.25">
      <c r="H413" s="29"/>
      <c r="I413" s="29"/>
      <c r="J413" s="29"/>
      <c r="K413" s="29"/>
      <c r="L413" s="29"/>
      <c r="M413" s="29"/>
      <c r="N413" s="29"/>
    </row>
    <row r="414" spans="8:14" ht="14.25">
      <c r="H414" s="29"/>
      <c r="I414" s="29"/>
      <c r="J414" s="29"/>
      <c r="K414" s="29"/>
      <c r="L414" s="29"/>
      <c r="M414" s="29"/>
      <c r="N414" s="29"/>
    </row>
    <row r="415" spans="8:14" ht="14.25">
      <c r="H415" s="29"/>
      <c r="I415" s="29"/>
      <c r="J415" s="29"/>
      <c r="K415" s="29"/>
      <c r="L415" s="29"/>
      <c r="M415" s="29"/>
      <c r="N415" s="29"/>
    </row>
    <row r="416" spans="8:14" ht="14.25">
      <c r="H416" s="29"/>
      <c r="I416" s="29"/>
      <c r="J416" s="29"/>
      <c r="K416" s="29"/>
      <c r="L416" s="29"/>
      <c r="M416" s="29"/>
      <c r="N416" s="29"/>
    </row>
    <row r="417" spans="8:14" ht="14.25">
      <c r="H417" s="29"/>
      <c r="I417" s="29"/>
      <c r="J417" s="29"/>
      <c r="K417" s="29"/>
      <c r="L417" s="29"/>
      <c r="M417" s="29"/>
      <c r="N417" s="29"/>
    </row>
    <row r="418" spans="8:14" ht="14.25">
      <c r="H418" s="29"/>
      <c r="I418" s="29"/>
      <c r="J418" s="29"/>
      <c r="K418" s="29"/>
      <c r="L418" s="29"/>
      <c r="M418" s="29"/>
      <c r="N418" s="29"/>
    </row>
    <row r="419" spans="8:14" ht="14.25">
      <c r="H419" s="29"/>
      <c r="I419" s="29"/>
      <c r="J419" s="29"/>
      <c r="K419" s="29"/>
      <c r="L419" s="29"/>
      <c r="M419" s="29"/>
      <c r="N419" s="29"/>
    </row>
    <row r="420" spans="8:14" ht="14.25">
      <c r="H420" s="29"/>
      <c r="I420" s="29"/>
      <c r="J420" s="29"/>
      <c r="K420" s="29"/>
      <c r="L420" s="29"/>
      <c r="M420" s="29"/>
      <c r="N420" s="29"/>
    </row>
    <row r="421" spans="8:14" ht="14.25">
      <c r="H421" s="29"/>
      <c r="I421" s="29"/>
      <c r="J421" s="29"/>
      <c r="K421" s="29"/>
      <c r="L421" s="29"/>
      <c r="M421" s="29"/>
      <c r="N421" s="29"/>
    </row>
    <row r="422" spans="8:14" ht="14.25">
      <c r="H422" s="29"/>
      <c r="I422" s="29"/>
      <c r="J422" s="29"/>
      <c r="K422" s="29"/>
      <c r="L422" s="29"/>
      <c r="M422" s="29"/>
      <c r="N422" s="29"/>
    </row>
    <row r="423" spans="8:14" ht="14.25">
      <c r="H423" s="29"/>
      <c r="I423" s="29"/>
      <c r="J423" s="29"/>
      <c r="K423" s="29"/>
      <c r="L423" s="29"/>
      <c r="M423" s="29"/>
      <c r="N423" s="29"/>
    </row>
    <row r="424" spans="8:14" ht="14.25">
      <c r="H424" s="29"/>
      <c r="I424" s="29"/>
      <c r="J424" s="29"/>
      <c r="K424" s="29"/>
      <c r="L424" s="29"/>
      <c r="M424" s="29"/>
      <c r="N424" s="29"/>
    </row>
    <row r="425" spans="8:14" ht="14.25">
      <c r="H425" s="29"/>
      <c r="I425" s="29"/>
      <c r="J425" s="29"/>
      <c r="K425" s="29"/>
      <c r="L425" s="29"/>
      <c r="M425" s="29"/>
      <c r="N425" s="29"/>
    </row>
    <row r="426" spans="8:14" ht="14.25">
      <c r="H426" s="29"/>
      <c r="I426" s="29"/>
      <c r="J426" s="29"/>
      <c r="K426" s="29"/>
      <c r="L426" s="29"/>
      <c r="M426" s="29"/>
      <c r="N426" s="29"/>
    </row>
    <row r="427" spans="8:14" ht="14.25">
      <c r="H427" s="29"/>
      <c r="I427" s="29"/>
      <c r="J427" s="29"/>
      <c r="K427" s="29"/>
      <c r="L427" s="29"/>
      <c r="M427" s="29"/>
      <c r="N427" s="29"/>
    </row>
    <row r="428" spans="8:14" ht="14.25">
      <c r="H428" s="29"/>
      <c r="I428" s="29"/>
      <c r="J428" s="29"/>
      <c r="K428" s="29"/>
      <c r="L428" s="29"/>
      <c r="M428" s="29"/>
      <c r="N428" s="29"/>
    </row>
    <row r="429" spans="8:14" ht="14.25">
      <c r="H429" s="29"/>
      <c r="I429" s="29"/>
      <c r="J429" s="29"/>
      <c r="K429" s="29"/>
      <c r="L429" s="29"/>
      <c r="M429" s="29"/>
      <c r="N429" s="29"/>
    </row>
    <row r="430" spans="8:14" ht="14.25">
      <c r="H430" s="29"/>
      <c r="I430" s="29"/>
      <c r="J430" s="29"/>
      <c r="K430" s="29"/>
      <c r="L430" s="29"/>
      <c r="M430" s="29"/>
      <c r="N430" s="29"/>
    </row>
    <row r="431" spans="8:14" ht="14.25">
      <c r="H431" s="29"/>
      <c r="I431" s="29"/>
      <c r="J431" s="29"/>
      <c r="K431" s="29"/>
      <c r="L431" s="29"/>
      <c r="M431" s="29"/>
      <c r="N431" s="29"/>
    </row>
    <row r="432" spans="8:14" ht="14.25">
      <c r="H432" s="29"/>
      <c r="I432" s="29"/>
      <c r="J432" s="29"/>
      <c r="K432" s="29"/>
      <c r="L432" s="29"/>
      <c r="M432" s="29"/>
      <c r="N432" s="29"/>
    </row>
    <row r="433" spans="8:14" ht="14.25">
      <c r="H433" s="29"/>
      <c r="I433" s="29"/>
      <c r="J433" s="29"/>
      <c r="K433" s="29"/>
      <c r="L433" s="29"/>
      <c r="M433" s="29"/>
      <c r="N433" s="29"/>
    </row>
    <row r="434" spans="8:14" ht="14.25">
      <c r="H434" s="29"/>
      <c r="I434" s="29"/>
      <c r="J434" s="29"/>
      <c r="K434" s="29"/>
      <c r="L434" s="29"/>
      <c r="M434" s="29"/>
      <c r="N434" s="29"/>
    </row>
    <row r="435" spans="8:14" ht="14.25">
      <c r="H435" s="29"/>
      <c r="I435" s="29"/>
      <c r="J435" s="29"/>
      <c r="K435" s="29"/>
      <c r="L435" s="29"/>
      <c r="M435" s="29"/>
      <c r="N435" s="29"/>
    </row>
    <row r="436" spans="8:14" ht="14.25">
      <c r="H436" s="29"/>
      <c r="I436" s="29"/>
      <c r="J436" s="29"/>
      <c r="K436" s="29"/>
      <c r="L436" s="29"/>
      <c r="M436" s="29"/>
      <c r="N436" s="29"/>
    </row>
    <row r="437" spans="8:14" ht="14.25">
      <c r="H437" s="29"/>
      <c r="I437" s="29"/>
      <c r="J437" s="29"/>
      <c r="K437" s="29"/>
      <c r="L437" s="29"/>
      <c r="M437" s="29"/>
      <c r="N437" s="29"/>
    </row>
    <row r="438" spans="8:14" ht="14.25">
      <c r="H438" s="29"/>
      <c r="I438" s="29"/>
      <c r="J438" s="29"/>
      <c r="K438" s="29"/>
      <c r="L438" s="29"/>
      <c r="M438" s="29"/>
      <c r="N438" s="29"/>
    </row>
    <row r="439" spans="8:14" ht="14.25">
      <c r="H439" s="29"/>
      <c r="I439" s="29"/>
      <c r="J439" s="29"/>
      <c r="K439" s="29"/>
      <c r="L439" s="29"/>
      <c r="M439" s="29"/>
      <c r="N439" s="29"/>
    </row>
    <row r="440" spans="8:14" ht="14.25">
      <c r="H440" s="29"/>
      <c r="I440" s="29"/>
      <c r="J440" s="29"/>
      <c r="K440" s="29"/>
      <c r="L440" s="29"/>
      <c r="M440" s="29"/>
      <c r="N440" s="29"/>
    </row>
    <row r="441" spans="8:14" ht="14.25">
      <c r="H441" s="29"/>
      <c r="I441" s="29"/>
      <c r="J441" s="29"/>
      <c r="K441" s="29"/>
      <c r="L441" s="29"/>
      <c r="M441" s="29"/>
      <c r="N441" s="29"/>
    </row>
    <row r="442" spans="8:14" ht="14.25">
      <c r="H442" s="29"/>
      <c r="I442" s="29"/>
      <c r="J442" s="29"/>
      <c r="K442" s="29"/>
      <c r="L442" s="29"/>
      <c r="M442" s="29"/>
      <c r="N442" s="29"/>
    </row>
    <row r="443" spans="8:14" ht="14.25">
      <c r="H443" s="29"/>
      <c r="I443" s="29"/>
      <c r="J443" s="29"/>
      <c r="K443" s="29"/>
      <c r="L443" s="29"/>
      <c r="M443" s="29"/>
      <c r="N443" s="29"/>
    </row>
    <row r="444" spans="8:14" ht="14.25">
      <c r="H444" s="29"/>
      <c r="I444" s="29"/>
      <c r="J444" s="29"/>
      <c r="K444" s="29"/>
      <c r="L444" s="29"/>
      <c r="M444" s="29"/>
      <c r="N444" s="29"/>
    </row>
    <row r="445" spans="8:14" ht="14.25">
      <c r="H445" s="29"/>
      <c r="I445" s="29"/>
      <c r="J445" s="29"/>
      <c r="K445" s="29"/>
      <c r="L445" s="29"/>
      <c r="M445" s="29"/>
      <c r="N445" s="29"/>
    </row>
    <row r="446" spans="8:14" ht="14.25">
      <c r="H446" s="29"/>
      <c r="I446" s="29"/>
      <c r="J446" s="29"/>
      <c r="K446" s="29"/>
      <c r="L446" s="29"/>
      <c r="M446" s="29"/>
      <c r="N446" s="29"/>
    </row>
    <row r="447" spans="8:14" ht="14.25">
      <c r="H447" s="29"/>
      <c r="I447" s="29"/>
      <c r="J447" s="29"/>
      <c r="K447" s="29"/>
      <c r="L447" s="29"/>
      <c r="M447" s="29"/>
      <c r="N447" s="29"/>
    </row>
    <row r="448" spans="8:14" ht="14.25">
      <c r="H448" s="29"/>
      <c r="I448" s="29"/>
      <c r="J448" s="29"/>
      <c r="K448" s="29"/>
      <c r="L448" s="29"/>
      <c r="M448" s="29"/>
      <c r="N448" s="29"/>
    </row>
    <row r="449" spans="8:14" ht="14.25">
      <c r="H449" s="29"/>
      <c r="I449" s="29"/>
      <c r="J449" s="29"/>
      <c r="K449" s="29"/>
      <c r="L449" s="29"/>
      <c r="M449" s="29"/>
      <c r="N449" s="29"/>
    </row>
    <row r="450" spans="8:14" ht="14.25">
      <c r="H450" s="29"/>
      <c r="I450" s="29"/>
      <c r="J450" s="29"/>
      <c r="K450" s="29"/>
      <c r="L450" s="29"/>
      <c r="M450" s="29"/>
      <c r="N450" s="29"/>
    </row>
    <row r="451" spans="8:14" ht="14.25">
      <c r="H451" s="29"/>
      <c r="I451" s="29"/>
      <c r="J451" s="29"/>
      <c r="K451" s="29"/>
      <c r="L451" s="29"/>
      <c r="M451" s="29"/>
      <c r="N451" s="29"/>
    </row>
    <row r="452" spans="8:14" ht="14.25">
      <c r="H452" s="29"/>
      <c r="I452" s="29"/>
      <c r="J452" s="29"/>
      <c r="K452" s="29"/>
      <c r="L452" s="29"/>
      <c r="M452" s="29"/>
      <c r="N452" s="29"/>
    </row>
    <row r="453" spans="8:14" ht="14.25">
      <c r="H453" s="29"/>
      <c r="I453" s="29"/>
      <c r="J453" s="29"/>
      <c r="K453" s="29"/>
      <c r="L453" s="29"/>
      <c r="M453" s="29"/>
      <c r="N453" s="29"/>
    </row>
    <row r="454" spans="8:14" ht="14.25">
      <c r="H454" s="29"/>
      <c r="I454" s="29"/>
      <c r="J454" s="29"/>
      <c r="K454" s="29"/>
      <c r="L454" s="29"/>
      <c r="M454" s="29"/>
      <c r="N454" s="29"/>
    </row>
    <row r="455" spans="8:14" ht="14.25">
      <c r="H455" s="29"/>
      <c r="I455" s="29"/>
      <c r="J455" s="29"/>
      <c r="K455" s="29"/>
      <c r="L455" s="29"/>
      <c r="M455" s="29"/>
      <c r="N455" s="29"/>
    </row>
    <row r="456" spans="8:14" ht="14.25">
      <c r="H456" s="29"/>
      <c r="I456" s="29"/>
      <c r="J456" s="29"/>
      <c r="K456" s="29"/>
      <c r="L456" s="29"/>
      <c r="M456" s="29"/>
      <c r="N456" s="29"/>
    </row>
    <row r="457" spans="8:14" ht="14.25">
      <c r="H457" s="29"/>
      <c r="I457" s="29"/>
      <c r="J457" s="29"/>
      <c r="K457" s="29"/>
      <c r="L457" s="29"/>
      <c r="M457" s="29"/>
      <c r="N457" s="29"/>
    </row>
    <row r="458" spans="8:14" ht="14.25">
      <c r="H458" s="29"/>
      <c r="I458" s="29"/>
      <c r="J458" s="29"/>
      <c r="K458" s="29"/>
      <c r="L458" s="29"/>
      <c r="M458" s="29"/>
      <c r="N458" s="29"/>
    </row>
    <row r="459" spans="8:14" ht="14.25">
      <c r="H459" s="29"/>
      <c r="I459" s="29"/>
      <c r="J459" s="29"/>
      <c r="K459" s="29"/>
      <c r="L459" s="29"/>
      <c r="M459" s="29"/>
      <c r="N459" s="29"/>
    </row>
    <row r="460" spans="8:14" ht="14.25">
      <c r="H460" s="29"/>
      <c r="I460" s="29"/>
      <c r="J460" s="29"/>
      <c r="K460" s="29"/>
      <c r="L460" s="29"/>
      <c r="M460" s="29"/>
      <c r="N460" s="29"/>
    </row>
    <row r="461" spans="8:14" ht="14.25">
      <c r="H461" s="29"/>
      <c r="I461" s="29"/>
      <c r="J461" s="29"/>
      <c r="K461" s="29"/>
      <c r="L461" s="29"/>
      <c r="M461" s="29"/>
      <c r="N461" s="29"/>
    </row>
    <row r="462" spans="8:14" ht="14.25">
      <c r="H462" s="29"/>
      <c r="I462" s="29"/>
      <c r="J462" s="29"/>
      <c r="K462" s="29"/>
      <c r="L462" s="29"/>
      <c r="M462" s="29"/>
      <c r="N462" s="29"/>
    </row>
    <row r="463" spans="8:14" ht="14.25">
      <c r="H463" s="29"/>
      <c r="I463" s="29"/>
      <c r="J463" s="29"/>
      <c r="K463" s="29"/>
      <c r="L463" s="29"/>
      <c r="M463" s="29"/>
      <c r="N463" s="29"/>
    </row>
    <row r="464" spans="8:14" ht="14.25">
      <c r="H464" s="29"/>
      <c r="I464" s="29"/>
      <c r="J464" s="29"/>
      <c r="K464" s="29"/>
      <c r="L464" s="29"/>
      <c r="M464" s="29"/>
      <c r="N464" s="29"/>
    </row>
    <row r="465" spans="8:14" ht="14.25">
      <c r="H465" s="29"/>
      <c r="I465" s="29"/>
      <c r="J465" s="29"/>
      <c r="K465" s="29"/>
      <c r="L465" s="29"/>
      <c r="M465" s="29"/>
      <c r="N465" s="29"/>
    </row>
    <row r="466" spans="8:14" ht="14.25">
      <c r="H466" s="29"/>
      <c r="I466" s="29"/>
      <c r="J466" s="29"/>
      <c r="K466" s="29"/>
      <c r="L466" s="29"/>
      <c r="M466" s="29"/>
      <c r="N466" s="29"/>
    </row>
    <row r="467" spans="8:14" ht="14.25">
      <c r="H467" s="29"/>
      <c r="I467" s="29"/>
      <c r="J467" s="29"/>
      <c r="K467" s="29"/>
      <c r="L467" s="29"/>
      <c r="M467" s="29"/>
      <c r="N467" s="29"/>
    </row>
    <row r="468" spans="8:14" ht="14.25">
      <c r="H468" s="29"/>
      <c r="I468" s="29"/>
      <c r="J468" s="29"/>
      <c r="K468" s="29"/>
      <c r="L468" s="29"/>
      <c r="M468" s="29"/>
      <c r="N468" s="29"/>
    </row>
    <row r="469" spans="8:14" ht="14.25">
      <c r="H469" s="29"/>
      <c r="I469" s="29"/>
      <c r="J469" s="29"/>
      <c r="K469" s="29"/>
      <c r="L469" s="29"/>
      <c r="M469" s="29"/>
      <c r="N469" s="29"/>
    </row>
    <row r="470" spans="8:14" ht="14.25">
      <c r="H470" s="29"/>
      <c r="I470" s="29"/>
      <c r="J470" s="29"/>
      <c r="K470" s="29"/>
      <c r="L470" s="29"/>
      <c r="M470" s="29"/>
      <c r="N470" s="29"/>
    </row>
    <row r="471" spans="8:14" ht="14.25">
      <c r="H471" s="29"/>
      <c r="I471" s="29"/>
      <c r="J471" s="29"/>
      <c r="K471" s="29"/>
      <c r="L471" s="29"/>
      <c r="M471" s="29"/>
      <c r="N471" s="29"/>
    </row>
    <row r="472" spans="8:14" ht="14.25">
      <c r="H472" s="29"/>
      <c r="I472" s="29"/>
      <c r="J472" s="29"/>
      <c r="K472" s="29"/>
      <c r="L472" s="29"/>
      <c r="M472" s="29"/>
      <c r="N472" s="29"/>
    </row>
    <row r="473" spans="8:14" ht="14.25">
      <c r="H473" s="29"/>
      <c r="I473" s="29"/>
      <c r="J473" s="29"/>
      <c r="K473" s="29"/>
      <c r="L473" s="29"/>
      <c r="M473" s="29"/>
      <c r="N473" s="29"/>
    </row>
    <row r="474" spans="8:14" ht="14.25">
      <c r="H474" s="29"/>
      <c r="I474" s="29"/>
      <c r="J474" s="29"/>
      <c r="K474" s="29"/>
      <c r="L474" s="29"/>
      <c r="M474" s="29"/>
      <c r="N474" s="29"/>
    </row>
    <row r="475" spans="8:14" ht="14.25">
      <c r="H475" s="29"/>
      <c r="I475" s="29"/>
      <c r="J475" s="29"/>
      <c r="K475" s="29"/>
      <c r="L475" s="29"/>
      <c r="M475" s="29"/>
      <c r="N475" s="29"/>
    </row>
    <row r="476" spans="8:14" ht="14.25">
      <c r="H476" s="29"/>
      <c r="I476" s="29"/>
      <c r="J476" s="29"/>
      <c r="K476" s="29"/>
      <c r="L476" s="29"/>
      <c r="M476" s="29"/>
      <c r="N476" s="29"/>
    </row>
    <row r="477" spans="8:14" ht="14.25">
      <c r="H477" s="29"/>
      <c r="I477" s="29"/>
      <c r="J477" s="29"/>
      <c r="K477" s="29"/>
      <c r="L477" s="29"/>
      <c r="M477" s="29"/>
      <c r="N477" s="29"/>
    </row>
    <row r="478" spans="8:14" ht="14.25">
      <c r="H478" s="29"/>
      <c r="I478" s="29"/>
      <c r="J478" s="29"/>
      <c r="K478" s="29"/>
      <c r="L478" s="29"/>
      <c r="M478" s="29"/>
      <c r="N478" s="29"/>
    </row>
    <row r="479" spans="8:14" ht="14.25">
      <c r="H479" s="29"/>
      <c r="I479" s="29"/>
      <c r="J479" s="29"/>
      <c r="K479" s="29"/>
      <c r="L479" s="29"/>
      <c r="M479" s="29"/>
      <c r="N479" s="29"/>
    </row>
    <row r="480" spans="8:14" ht="14.25">
      <c r="H480" s="29"/>
      <c r="I480" s="29"/>
      <c r="J480" s="29"/>
      <c r="K480" s="29"/>
      <c r="L480" s="29"/>
      <c r="M480" s="29"/>
      <c r="N480" s="29"/>
    </row>
    <row r="481" spans="8:14" ht="14.25">
      <c r="H481" s="29"/>
      <c r="I481" s="29"/>
      <c r="J481" s="29"/>
      <c r="K481" s="29"/>
      <c r="L481" s="29"/>
      <c r="M481" s="29"/>
      <c r="N481" s="29"/>
    </row>
    <row r="482" spans="8:14" ht="14.25">
      <c r="H482" s="29"/>
      <c r="I482" s="29"/>
      <c r="J482" s="29"/>
      <c r="K482" s="29"/>
      <c r="L482" s="29"/>
      <c r="M482" s="29"/>
      <c r="N482" s="29"/>
    </row>
    <row r="483" spans="8:14" ht="14.25">
      <c r="H483" s="29"/>
      <c r="I483" s="29"/>
      <c r="J483" s="29"/>
      <c r="K483" s="29"/>
      <c r="L483" s="29"/>
      <c r="M483" s="29"/>
      <c r="N483" s="29"/>
    </row>
    <row r="484" spans="8:14" ht="14.25">
      <c r="H484" s="29"/>
      <c r="I484" s="29"/>
      <c r="J484" s="29"/>
      <c r="K484" s="29"/>
      <c r="L484" s="29"/>
      <c r="M484" s="29"/>
      <c r="N484" s="29"/>
    </row>
    <row r="485" spans="8:14" ht="14.25">
      <c r="H485" s="29"/>
      <c r="I485" s="29"/>
      <c r="J485" s="29"/>
      <c r="K485" s="29"/>
      <c r="L485" s="29"/>
      <c r="M485" s="29"/>
      <c r="N485" s="29"/>
    </row>
    <row r="486" spans="8:14" ht="14.25">
      <c r="H486" s="29"/>
      <c r="I486" s="29"/>
      <c r="J486" s="29"/>
      <c r="K486" s="29"/>
      <c r="L486" s="29"/>
      <c r="M486" s="29"/>
      <c r="N486" s="29"/>
    </row>
    <row r="487" spans="8:14" ht="14.25">
      <c r="H487" s="29"/>
      <c r="I487" s="29"/>
      <c r="J487" s="29"/>
      <c r="K487" s="29"/>
      <c r="L487" s="29"/>
      <c r="M487" s="29"/>
      <c r="N487" s="29"/>
    </row>
    <row r="488" spans="8:14" ht="14.25">
      <c r="H488" s="29"/>
      <c r="I488" s="29"/>
      <c r="J488" s="29"/>
      <c r="K488" s="29"/>
      <c r="L488" s="29"/>
      <c r="M488" s="29"/>
      <c r="N488" s="29"/>
    </row>
    <row r="489" spans="8:14" ht="14.25">
      <c r="H489" s="29"/>
      <c r="I489" s="29"/>
      <c r="J489" s="29"/>
      <c r="K489" s="29"/>
      <c r="L489" s="29"/>
      <c r="M489" s="29"/>
      <c r="N489" s="29"/>
    </row>
    <row r="490" spans="8:14" ht="14.25">
      <c r="H490" s="29"/>
      <c r="I490" s="29"/>
      <c r="J490" s="29"/>
      <c r="K490" s="29"/>
      <c r="L490" s="29"/>
      <c r="M490" s="29"/>
      <c r="N490" s="29"/>
    </row>
    <row r="491" spans="8:14" ht="14.25">
      <c r="H491" s="29"/>
      <c r="I491" s="29"/>
      <c r="J491" s="29"/>
      <c r="K491" s="29"/>
      <c r="L491" s="29"/>
      <c r="M491" s="29"/>
      <c r="N491" s="29"/>
    </row>
    <row r="492" spans="8:14" ht="14.25">
      <c r="H492" s="29"/>
      <c r="I492" s="29"/>
      <c r="J492" s="29"/>
      <c r="K492" s="29"/>
      <c r="L492" s="29"/>
      <c r="M492" s="29"/>
      <c r="N492" s="29"/>
    </row>
    <row r="493" spans="8:14" ht="14.25">
      <c r="H493" s="29"/>
      <c r="I493" s="29"/>
      <c r="J493" s="29"/>
      <c r="K493" s="29"/>
      <c r="L493" s="29"/>
      <c r="M493" s="29"/>
      <c r="N493" s="29"/>
    </row>
    <row r="494" spans="8:14" ht="14.25">
      <c r="H494" s="29"/>
      <c r="I494" s="29"/>
      <c r="J494" s="29"/>
      <c r="K494" s="29"/>
      <c r="L494" s="29"/>
      <c r="M494" s="29"/>
      <c r="N494" s="29"/>
    </row>
    <row r="495" spans="8:14" ht="14.25">
      <c r="H495" s="29"/>
      <c r="I495" s="29"/>
      <c r="J495" s="29"/>
      <c r="K495" s="29"/>
      <c r="L495" s="29"/>
      <c r="M495" s="29"/>
      <c r="N495" s="29"/>
    </row>
    <row r="496" spans="8:14" ht="14.25">
      <c r="H496" s="29"/>
      <c r="I496" s="29"/>
      <c r="J496" s="29"/>
      <c r="K496" s="29"/>
      <c r="L496" s="29"/>
      <c r="M496" s="29"/>
      <c r="N496" s="29"/>
    </row>
    <row r="497" spans="8:14" ht="14.25">
      <c r="H497" s="29"/>
      <c r="I497" s="29"/>
      <c r="J497" s="29"/>
      <c r="K497" s="29"/>
      <c r="L497" s="29"/>
      <c r="M497" s="29"/>
      <c r="N497" s="29"/>
    </row>
    <row r="498" spans="8:14" ht="14.25">
      <c r="H498" s="29"/>
      <c r="I498" s="29"/>
      <c r="J498" s="29"/>
      <c r="K498" s="29"/>
      <c r="L498" s="29"/>
      <c r="M498" s="29"/>
      <c r="N498" s="29"/>
    </row>
    <row r="499" spans="8:14" ht="14.25">
      <c r="H499" s="29"/>
      <c r="I499" s="29"/>
      <c r="J499" s="29"/>
      <c r="K499" s="29"/>
      <c r="L499" s="29"/>
      <c r="M499" s="29"/>
      <c r="N499" s="29"/>
    </row>
    <row r="500" spans="8:14" ht="14.25">
      <c r="H500" s="29"/>
      <c r="I500" s="29"/>
      <c r="J500" s="29"/>
      <c r="K500" s="29"/>
      <c r="L500" s="29"/>
      <c r="M500" s="29"/>
      <c r="N500" s="29"/>
    </row>
    <row r="501" spans="8:14" ht="14.25">
      <c r="H501" s="29"/>
      <c r="I501" s="29"/>
      <c r="J501" s="29"/>
      <c r="K501" s="29"/>
      <c r="L501" s="29"/>
      <c r="M501" s="29"/>
      <c r="N501" s="29"/>
    </row>
    <row r="502" spans="8:14" ht="14.25">
      <c r="H502" s="29"/>
      <c r="I502" s="29"/>
      <c r="J502" s="29"/>
      <c r="K502" s="29"/>
      <c r="L502" s="29"/>
      <c r="M502" s="29"/>
      <c r="N502" s="29"/>
    </row>
    <row r="503" spans="8:14" ht="14.25">
      <c r="H503" s="29"/>
      <c r="I503" s="29"/>
      <c r="J503" s="29"/>
      <c r="K503" s="29"/>
      <c r="L503" s="29"/>
      <c r="M503" s="29"/>
      <c r="N503" s="29"/>
    </row>
    <row r="504" spans="8:14" ht="14.25">
      <c r="H504" s="29"/>
      <c r="I504" s="29"/>
      <c r="J504" s="29"/>
      <c r="K504" s="29"/>
      <c r="L504" s="29"/>
      <c r="M504" s="29"/>
      <c r="N504" s="29"/>
    </row>
    <row r="505" spans="8:14" ht="14.25">
      <c r="H505" s="29"/>
      <c r="I505" s="29"/>
      <c r="J505" s="29"/>
      <c r="K505" s="29"/>
      <c r="L505" s="29"/>
      <c r="M505" s="29"/>
      <c r="N505" s="29"/>
    </row>
    <row r="506" spans="8:14" ht="14.25">
      <c r="H506" s="29"/>
      <c r="I506" s="29"/>
      <c r="J506" s="29"/>
      <c r="K506" s="29"/>
      <c r="L506" s="29"/>
      <c r="M506" s="29"/>
      <c r="N506" s="29"/>
    </row>
    <row r="507" spans="8:14" ht="14.25">
      <c r="H507" s="29"/>
      <c r="I507" s="29"/>
      <c r="J507" s="29"/>
      <c r="K507" s="29"/>
      <c r="L507" s="29"/>
      <c r="M507" s="29"/>
      <c r="N507" s="29"/>
    </row>
    <row r="508" spans="8:14" ht="14.25">
      <c r="H508" s="29"/>
      <c r="I508" s="29"/>
      <c r="J508" s="29"/>
      <c r="K508" s="29"/>
      <c r="L508" s="29"/>
      <c r="M508" s="29"/>
      <c r="N508" s="29"/>
    </row>
    <row r="509" spans="8:14" ht="14.25">
      <c r="H509" s="29"/>
      <c r="I509" s="29"/>
      <c r="J509" s="29"/>
      <c r="K509" s="29"/>
      <c r="L509" s="29"/>
      <c r="M509" s="29"/>
      <c r="N509" s="29"/>
    </row>
    <row r="510" spans="8:14" ht="14.25">
      <c r="H510" s="29"/>
      <c r="I510" s="29"/>
      <c r="J510" s="29"/>
      <c r="K510" s="29"/>
      <c r="L510" s="29"/>
      <c r="M510" s="29"/>
      <c r="N510" s="29"/>
    </row>
    <row r="511" spans="8:14" ht="14.25">
      <c r="H511" s="29"/>
      <c r="I511" s="29"/>
      <c r="J511" s="29"/>
      <c r="K511" s="29"/>
      <c r="L511" s="29"/>
      <c r="M511" s="29"/>
      <c r="N511" s="29"/>
    </row>
    <row r="512" spans="8:14" ht="14.25">
      <c r="H512" s="29"/>
      <c r="I512" s="29"/>
      <c r="J512" s="29"/>
      <c r="K512" s="29"/>
      <c r="L512" s="29"/>
      <c r="M512" s="29"/>
      <c r="N512" s="29"/>
    </row>
    <row r="513" spans="8:14" ht="14.25">
      <c r="H513" s="29"/>
      <c r="I513" s="29"/>
      <c r="J513" s="29"/>
      <c r="K513" s="29"/>
      <c r="L513" s="29"/>
      <c r="M513" s="29"/>
      <c r="N513" s="29"/>
    </row>
    <row r="514" spans="8:14" ht="14.25">
      <c r="H514" s="29"/>
      <c r="I514" s="29"/>
      <c r="J514" s="29"/>
      <c r="K514" s="29"/>
      <c r="L514" s="29"/>
      <c r="M514" s="29"/>
      <c r="N514" s="29"/>
    </row>
    <row r="515" spans="8:14" ht="14.25">
      <c r="H515" s="29"/>
      <c r="I515" s="29"/>
      <c r="J515" s="29"/>
      <c r="K515" s="29"/>
      <c r="L515" s="29"/>
      <c r="M515" s="29"/>
      <c r="N515" s="29"/>
    </row>
    <row r="516" spans="8:14" ht="14.25">
      <c r="H516" s="29"/>
      <c r="I516" s="29"/>
      <c r="J516" s="29"/>
      <c r="K516" s="29"/>
      <c r="L516" s="29"/>
      <c r="M516" s="29"/>
      <c r="N516" s="29"/>
    </row>
    <row r="517" spans="8:14" ht="14.25">
      <c r="H517" s="29"/>
      <c r="I517" s="29"/>
      <c r="J517" s="29"/>
      <c r="K517" s="29"/>
      <c r="L517" s="29"/>
      <c r="M517" s="29"/>
      <c r="N517" s="29"/>
    </row>
    <row r="518" spans="8:14" ht="14.25">
      <c r="H518" s="29"/>
      <c r="I518" s="29"/>
      <c r="J518" s="29"/>
      <c r="K518" s="29"/>
      <c r="L518" s="29"/>
      <c r="M518" s="29"/>
      <c r="N518" s="29"/>
    </row>
    <row r="519" spans="8:14" ht="14.25">
      <c r="H519" s="29"/>
      <c r="I519" s="29"/>
      <c r="J519" s="29"/>
      <c r="K519" s="29"/>
      <c r="L519" s="29"/>
      <c r="M519" s="29"/>
      <c r="N519" s="29"/>
    </row>
    <row r="520" spans="8:14" ht="14.25">
      <c r="H520" s="29"/>
      <c r="I520" s="29"/>
      <c r="J520" s="29"/>
      <c r="K520" s="29"/>
      <c r="L520" s="29"/>
      <c r="M520" s="29"/>
      <c r="N520" s="29"/>
    </row>
    <row r="521" spans="8:14" ht="14.25">
      <c r="H521" s="29"/>
      <c r="I521" s="29"/>
      <c r="J521" s="29"/>
      <c r="K521" s="29"/>
      <c r="L521" s="29"/>
      <c r="M521" s="29"/>
      <c r="N521" s="29"/>
    </row>
    <row r="522" spans="8:14" ht="14.25">
      <c r="H522" s="29"/>
      <c r="I522" s="29"/>
      <c r="J522" s="29"/>
      <c r="K522" s="29"/>
      <c r="L522" s="29"/>
      <c r="M522" s="29"/>
      <c r="N522" s="29"/>
    </row>
    <row r="523" spans="8:14" ht="14.25">
      <c r="H523" s="29"/>
      <c r="I523" s="29"/>
      <c r="J523" s="29"/>
      <c r="K523" s="29"/>
      <c r="L523" s="29"/>
      <c r="M523" s="29"/>
      <c r="N523" s="29"/>
    </row>
    <row r="524" spans="8:14" ht="14.25">
      <c r="H524" s="29"/>
      <c r="I524" s="29"/>
      <c r="J524" s="29"/>
      <c r="K524" s="29"/>
      <c r="L524" s="29"/>
      <c r="M524" s="29"/>
      <c r="N524" s="29"/>
    </row>
    <row r="525" spans="8:14" ht="14.25">
      <c r="H525" s="29"/>
      <c r="I525" s="29"/>
      <c r="J525" s="29"/>
      <c r="K525" s="29"/>
      <c r="L525" s="29"/>
      <c r="M525" s="29"/>
      <c r="N525" s="29"/>
    </row>
    <row r="526" spans="8:14" ht="14.25">
      <c r="H526" s="29"/>
      <c r="I526" s="29"/>
      <c r="J526" s="29"/>
      <c r="K526" s="29"/>
      <c r="L526" s="29"/>
      <c r="M526" s="29"/>
      <c r="N526" s="29"/>
    </row>
    <row r="527" spans="8:14" ht="14.25">
      <c r="H527" s="29"/>
      <c r="I527" s="29"/>
      <c r="J527" s="29"/>
      <c r="K527" s="29"/>
      <c r="L527" s="29"/>
      <c r="M527" s="29"/>
      <c r="N527" s="29"/>
    </row>
    <row r="528" spans="8:14" ht="14.25">
      <c r="H528" s="29"/>
      <c r="I528" s="29"/>
      <c r="J528" s="29"/>
      <c r="K528" s="29"/>
      <c r="L528" s="29"/>
      <c r="M528" s="29"/>
      <c r="N528" s="29"/>
    </row>
    <row r="529" spans="8:14" ht="14.25">
      <c r="H529" s="29"/>
      <c r="I529" s="29"/>
      <c r="J529" s="29"/>
      <c r="K529" s="29"/>
      <c r="L529" s="29"/>
      <c r="M529" s="29"/>
      <c r="N529" s="29"/>
    </row>
    <row r="530" spans="8:14" ht="14.25">
      <c r="H530" s="29"/>
      <c r="I530" s="29"/>
      <c r="J530" s="29"/>
      <c r="K530" s="29"/>
      <c r="L530" s="29"/>
      <c r="M530" s="29"/>
      <c r="N530" s="29"/>
    </row>
    <row r="531" spans="8:14" ht="14.25">
      <c r="H531" s="29"/>
      <c r="I531" s="29"/>
      <c r="J531" s="29"/>
      <c r="K531" s="29"/>
      <c r="L531" s="29"/>
      <c r="M531" s="29"/>
      <c r="N531" s="29"/>
    </row>
    <row r="532" spans="8:14" ht="14.25">
      <c r="H532" s="29"/>
      <c r="I532" s="29"/>
      <c r="J532" s="29"/>
      <c r="K532" s="29"/>
      <c r="L532" s="29"/>
      <c r="M532" s="29"/>
      <c r="N532" s="29"/>
    </row>
    <row r="533" spans="8:14" ht="14.25">
      <c r="H533" s="29"/>
      <c r="I533" s="29"/>
      <c r="J533" s="29"/>
      <c r="K533" s="29"/>
      <c r="L533" s="29"/>
      <c r="M533" s="29"/>
      <c r="N533" s="29"/>
    </row>
    <row r="534" spans="8:14" ht="14.25">
      <c r="H534" s="29"/>
      <c r="I534" s="29"/>
      <c r="J534" s="29"/>
      <c r="K534" s="29"/>
      <c r="L534" s="29"/>
      <c r="M534" s="29"/>
      <c r="N534" s="29"/>
    </row>
    <row r="535" spans="8:14" ht="14.25">
      <c r="H535" s="29"/>
      <c r="I535" s="29"/>
      <c r="J535" s="29"/>
      <c r="K535" s="29"/>
      <c r="L535" s="29"/>
      <c r="M535" s="29"/>
      <c r="N535" s="29"/>
    </row>
    <row r="536" spans="8:14" ht="14.25">
      <c r="H536" s="29"/>
      <c r="I536" s="29"/>
      <c r="J536" s="29"/>
      <c r="K536" s="29"/>
      <c r="L536" s="29"/>
      <c r="M536" s="29"/>
      <c r="N536" s="29"/>
    </row>
    <row r="537" spans="8:14" ht="14.25">
      <c r="H537" s="29"/>
      <c r="I537" s="29"/>
      <c r="J537" s="29"/>
      <c r="K537" s="29"/>
      <c r="L537" s="29"/>
      <c r="M537" s="29"/>
      <c r="N537" s="29"/>
    </row>
    <row r="538" spans="8:14" ht="14.25">
      <c r="H538" s="29"/>
      <c r="I538" s="29"/>
      <c r="J538" s="29"/>
      <c r="K538" s="29"/>
      <c r="L538" s="29"/>
      <c r="M538" s="29"/>
      <c r="N538" s="29"/>
    </row>
    <row r="539" spans="8:14" ht="14.25">
      <c r="H539" s="29"/>
      <c r="I539" s="29"/>
      <c r="J539" s="29"/>
      <c r="K539" s="29"/>
      <c r="L539" s="29"/>
      <c r="M539" s="29"/>
      <c r="N539" s="29"/>
    </row>
    <row r="540" spans="8:14" ht="14.25">
      <c r="H540" s="29"/>
      <c r="I540" s="29"/>
      <c r="J540" s="29"/>
      <c r="K540" s="29"/>
      <c r="L540" s="29"/>
      <c r="M540" s="29"/>
      <c r="N540" s="29"/>
    </row>
    <row r="541" spans="8:14" ht="14.25">
      <c r="H541" s="29"/>
      <c r="I541" s="29"/>
      <c r="J541" s="29"/>
      <c r="K541" s="29"/>
      <c r="L541" s="29"/>
      <c r="M541" s="29"/>
      <c r="N541" s="29"/>
    </row>
    <row r="542" spans="8:14" ht="14.25">
      <c r="H542" s="29"/>
      <c r="I542" s="29"/>
      <c r="J542" s="29"/>
      <c r="K542" s="29"/>
      <c r="L542" s="29"/>
      <c r="M542" s="29"/>
      <c r="N542" s="29"/>
    </row>
    <row r="543" spans="8:14" ht="14.25">
      <c r="H543" s="29"/>
      <c r="I543" s="29"/>
      <c r="J543" s="29"/>
      <c r="K543" s="29"/>
      <c r="L543" s="29"/>
      <c r="M543" s="29"/>
      <c r="N543" s="29"/>
    </row>
    <row r="544" spans="8:14" ht="14.25">
      <c r="H544" s="29"/>
      <c r="I544" s="29"/>
      <c r="J544" s="29"/>
      <c r="K544" s="29"/>
      <c r="L544" s="29"/>
      <c r="M544" s="29"/>
      <c r="N544" s="29"/>
    </row>
    <row r="545" spans="8:14" ht="14.25">
      <c r="H545" s="29"/>
      <c r="I545" s="29"/>
      <c r="J545" s="29"/>
      <c r="K545" s="29"/>
      <c r="L545" s="29"/>
      <c r="M545" s="29"/>
      <c r="N545" s="29"/>
    </row>
    <row r="546" spans="8:14" ht="14.25">
      <c r="H546" s="29"/>
      <c r="I546" s="29"/>
      <c r="J546" s="29"/>
      <c r="K546" s="29"/>
      <c r="L546" s="29"/>
      <c r="M546" s="29"/>
      <c r="N546" s="29"/>
    </row>
    <row r="547" spans="8:14" ht="14.25">
      <c r="H547" s="29"/>
      <c r="I547" s="29"/>
      <c r="J547" s="29"/>
      <c r="K547" s="29"/>
      <c r="L547" s="29"/>
      <c r="M547" s="29"/>
      <c r="N547" s="29"/>
    </row>
    <row r="548" spans="8:14" ht="14.25">
      <c r="H548" s="29"/>
      <c r="I548" s="29"/>
      <c r="J548" s="29"/>
      <c r="K548" s="29"/>
      <c r="L548" s="29"/>
      <c r="M548" s="29"/>
      <c r="N548" s="29"/>
    </row>
    <row r="549" spans="8:14" ht="14.25">
      <c r="H549" s="29"/>
      <c r="I549" s="29"/>
      <c r="J549" s="29"/>
      <c r="K549" s="29"/>
      <c r="L549" s="29"/>
      <c r="M549" s="29"/>
      <c r="N549" s="29"/>
    </row>
    <row r="550" spans="8:14" ht="14.25">
      <c r="H550" s="29"/>
      <c r="I550" s="29"/>
      <c r="J550" s="29"/>
      <c r="K550" s="29"/>
      <c r="L550" s="29"/>
      <c r="M550" s="29"/>
      <c r="N550" s="29"/>
    </row>
    <row r="551" spans="8:14" ht="14.25">
      <c r="H551" s="29"/>
      <c r="I551" s="29"/>
      <c r="J551" s="29"/>
      <c r="K551" s="29"/>
      <c r="L551" s="29"/>
      <c r="M551" s="29"/>
      <c r="N551" s="29"/>
    </row>
    <row r="552" spans="8:14" ht="14.25">
      <c r="H552" s="29"/>
      <c r="I552" s="29"/>
      <c r="J552" s="29"/>
      <c r="K552" s="29"/>
      <c r="L552" s="29"/>
      <c r="M552" s="29"/>
      <c r="N552" s="29"/>
    </row>
    <row r="553" spans="8:14" ht="14.25">
      <c r="H553" s="29"/>
      <c r="I553" s="29"/>
      <c r="J553" s="29"/>
      <c r="K553" s="29"/>
      <c r="L553" s="29"/>
      <c r="M553" s="29"/>
      <c r="N553" s="29"/>
    </row>
    <row r="554" spans="8:14" ht="14.25">
      <c r="H554" s="29"/>
      <c r="I554" s="29"/>
      <c r="J554" s="29"/>
      <c r="K554" s="29"/>
      <c r="L554" s="29"/>
      <c r="M554" s="29"/>
      <c r="N554" s="29"/>
    </row>
    <row r="555" spans="8:14" ht="14.25">
      <c r="H555" s="29"/>
      <c r="I555" s="29"/>
      <c r="J555" s="29"/>
      <c r="K555" s="29"/>
      <c r="L555" s="29"/>
      <c r="M555" s="29"/>
      <c r="N555" s="29"/>
    </row>
    <row r="556" spans="8:14" ht="14.25">
      <c r="H556" s="29"/>
      <c r="I556" s="29"/>
      <c r="J556" s="29"/>
      <c r="K556" s="29"/>
      <c r="L556" s="29"/>
      <c r="M556" s="29"/>
      <c r="N556" s="29"/>
    </row>
    <row r="557" spans="8:14" ht="14.25">
      <c r="H557" s="29"/>
      <c r="I557" s="29"/>
      <c r="J557" s="29"/>
      <c r="K557" s="29"/>
      <c r="L557" s="29"/>
      <c r="M557" s="29"/>
      <c r="N557" s="29"/>
    </row>
    <row r="558" spans="8:14" ht="14.25">
      <c r="H558" s="29"/>
      <c r="I558" s="29"/>
      <c r="J558" s="29"/>
      <c r="K558" s="29"/>
      <c r="L558" s="29"/>
      <c r="M558" s="29"/>
      <c r="N558" s="29"/>
    </row>
    <row r="559" spans="8:14" ht="14.25">
      <c r="H559" s="29"/>
      <c r="I559" s="29"/>
      <c r="J559" s="29"/>
      <c r="K559" s="29"/>
      <c r="L559" s="29"/>
      <c r="M559" s="29"/>
      <c r="N559" s="29"/>
    </row>
    <row r="560" spans="8:14" ht="14.25">
      <c r="H560" s="29"/>
      <c r="I560" s="29"/>
      <c r="J560" s="29"/>
      <c r="K560" s="29"/>
      <c r="L560" s="29"/>
      <c r="M560" s="29"/>
      <c r="N560" s="29"/>
    </row>
    <row r="561" spans="8:14" ht="14.25">
      <c r="H561" s="29"/>
      <c r="I561" s="29"/>
      <c r="J561" s="29"/>
      <c r="K561" s="29"/>
      <c r="L561" s="29"/>
      <c r="M561" s="29"/>
      <c r="N561" s="29"/>
    </row>
    <row r="562" spans="8:14" ht="14.25">
      <c r="H562" s="29"/>
      <c r="I562" s="29"/>
      <c r="J562" s="29"/>
      <c r="K562" s="29"/>
      <c r="L562" s="29"/>
      <c r="M562" s="29"/>
      <c r="N562" s="29"/>
    </row>
    <row r="563" spans="8:14" ht="14.25">
      <c r="H563" s="29"/>
      <c r="I563" s="29"/>
      <c r="J563" s="29"/>
      <c r="K563" s="29"/>
      <c r="L563" s="29"/>
      <c r="M563" s="29"/>
      <c r="N563" s="29"/>
    </row>
    <row r="564" spans="8:14" ht="14.25">
      <c r="H564" s="29"/>
      <c r="I564" s="29"/>
      <c r="J564" s="29"/>
      <c r="K564" s="29"/>
      <c r="L564" s="29"/>
      <c r="M564" s="29"/>
      <c r="N564" s="29"/>
    </row>
    <row r="565" spans="8:14" ht="14.25">
      <c r="H565" s="29"/>
      <c r="I565" s="29"/>
      <c r="J565" s="29"/>
      <c r="K565" s="29"/>
      <c r="L565" s="29"/>
      <c r="M565" s="29"/>
      <c r="N565" s="29"/>
    </row>
    <row r="566" spans="8:14" ht="14.25">
      <c r="H566" s="29"/>
      <c r="I566" s="29"/>
      <c r="J566" s="29"/>
      <c r="K566" s="29"/>
      <c r="L566" s="29"/>
      <c r="M566" s="29"/>
      <c r="N566" s="29"/>
    </row>
    <row r="567" spans="8:14" ht="14.25">
      <c r="H567" s="29"/>
      <c r="I567" s="29"/>
      <c r="J567" s="29"/>
      <c r="K567" s="29"/>
      <c r="L567" s="29"/>
      <c r="M567" s="29"/>
      <c r="N567" s="29"/>
    </row>
    <row r="568" spans="8:14" ht="14.25">
      <c r="H568" s="29"/>
      <c r="I568" s="29"/>
      <c r="J568" s="29"/>
      <c r="K568" s="29"/>
      <c r="L568" s="29"/>
      <c r="M568" s="29"/>
      <c r="N568" s="29"/>
    </row>
    <row r="569" spans="8:14" ht="14.25">
      <c r="H569" s="29"/>
      <c r="I569" s="29"/>
      <c r="J569" s="29"/>
      <c r="K569" s="29"/>
      <c r="L569" s="29"/>
      <c r="M569" s="29"/>
      <c r="N569" s="29"/>
    </row>
    <row r="570" spans="8:14" ht="14.25">
      <c r="H570" s="29"/>
      <c r="I570" s="29"/>
      <c r="J570" s="29"/>
      <c r="K570" s="29"/>
      <c r="L570" s="29"/>
      <c r="M570" s="29"/>
      <c r="N570" s="29"/>
    </row>
    <row r="571" spans="8:14" ht="14.25">
      <c r="H571" s="29"/>
      <c r="I571" s="29"/>
      <c r="J571" s="29"/>
      <c r="K571" s="29"/>
      <c r="L571" s="29"/>
      <c r="M571" s="29"/>
      <c r="N571" s="29"/>
    </row>
    <row r="572" spans="8:14" ht="14.25">
      <c r="H572" s="29"/>
      <c r="I572" s="29"/>
      <c r="J572" s="29"/>
      <c r="K572" s="29"/>
      <c r="L572" s="29"/>
      <c r="M572" s="29"/>
      <c r="N572" s="29"/>
    </row>
    <row r="573" spans="8:14" ht="14.25">
      <c r="H573" s="29"/>
      <c r="I573" s="29"/>
      <c r="J573" s="29"/>
      <c r="K573" s="29"/>
      <c r="L573" s="29"/>
      <c r="M573" s="29"/>
      <c r="N573" s="29"/>
    </row>
    <row r="574" spans="8:14" ht="14.25">
      <c r="H574" s="29"/>
      <c r="I574" s="29"/>
      <c r="J574" s="29"/>
      <c r="K574" s="29"/>
      <c r="L574" s="29"/>
      <c r="M574" s="29"/>
      <c r="N574" s="29"/>
    </row>
    <row r="575" spans="8:14" ht="14.25">
      <c r="H575" s="29"/>
      <c r="I575" s="29"/>
      <c r="J575" s="29"/>
      <c r="K575" s="29"/>
      <c r="L575" s="29"/>
      <c r="M575" s="29"/>
      <c r="N575" s="29"/>
    </row>
    <row r="576" spans="8:14" ht="14.25">
      <c r="H576" s="29"/>
      <c r="I576" s="29"/>
      <c r="J576" s="29"/>
      <c r="K576" s="29"/>
      <c r="L576" s="29"/>
      <c r="M576" s="29"/>
      <c r="N576" s="29"/>
    </row>
    <row r="577" spans="8:14" ht="14.25">
      <c r="H577" s="29"/>
      <c r="I577" s="29"/>
      <c r="J577" s="29"/>
      <c r="K577" s="29"/>
      <c r="L577" s="29"/>
      <c r="M577" s="29"/>
      <c r="N577" s="29"/>
    </row>
    <row r="578" spans="8:14" ht="14.25">
      <c r="H578" s="29"/>
      <c r="I578" s="29"/>
      <c r="J578" s="29"/>
      <c r="K578" s="29"/>
      <c r="L578" s="29"/>
      <c r="M578" s="29"/>
      <c r="N578" s="29"/>
    </row>
    <row r="579" spans="8:14" ht="14.25">
      <c r="H579" s="29"/>
      <c r="I579" s="29"/>
      <c r="J579" s="29"/>
      <c r="K579" s="29"/>
      <c r="L579" s="29"/>
      <c r="M579" s="29"/>
      <c r="N579" s="29"/>
    </row>
    <row r="580" spans="8:14" ht="14.25">
      <c r="H580" s="29"/>
      <c r="I580" s="29"/>
      <c r="J580" s="29"/>
      <c r="K580" s="29"/>
      <c r="L580" s="29"/>
      <c r="M580" s="29"/>
      <c r="N580" s="29"/>
    </row>
    <row r="581" spans="8:14" ht="14.25">
      <c r="H581" s="29"/>
      <c r="I581" s="29"/>
      <c r="J581" s="29"/>
      <c r="K581" s="29"/>
      <c r="L581" s="29"/>
      <c r="M581" s="29"/>
      <c r="N581" s="29"/>
    </row>
    <row r="582" spans="8:14" ht="14.25">
      <c r="H582" s="29"/>
      <c r="I582" s="29"/>
      <c r="J582" s="29"/>
      <c r="K582" s="29"/>
      <c r="L582" s="29"/>
      <c r="M582" s="29"/>
      <c r="N582" s="29"/>
    </row>
    <row r="583" spans="8:14" ht="14.25">
      <c r="H583" s="29"/>
      <c r="I583" s="29"/>
      <c r="J583" s="29"/>
      <c r="K583" s="29"/>
      <c r="L583" s="29"/>
      <c r="M583" s="29"/>
      <c r="N583" s="29"/>
    </row>
    <row r="584" spans="8:14" ht="14.25">
      <c r="H584" s="29"/>
      <c r="I584" s="29"/>
      <c r="J584" s="29"/>
      <c r="K584" s="29"/>
      <c r="L584" s="29"/>
      <c r="M584" s="29"/>
      <c r="N584" s="29"/>
    </row>
    <row r="585" spans="8:14" ht="14.25">
      <c r="H585" s="29"/>
      <c r="I585" s="29"/>
      <c r="J585" s="29"/>
      <c r="K585" s="29"/>
      <c r="L585" s="29"/>
      <c r="M585" s="29"/>
      <c r="N585" s="29"/>
    </row>
    <row r="586" spans="8:14" ht="14.25">
      <c r="H586" s="29"/>
      <c r="I586" s="29"/>
      <c r="J586" s="29"/>
      <c r="K586" s="29"/>
      <c r="L586" s="29"/>
      <c r="M586" s="29"/>
      <c r="N586" s="29"/>
    </row>
    <row r="587" spans="8:14" ht="14.25">
      <c r="H587" s="29"/>
      <c r="I587" s="29"/>
      <c r="J587" s="29"/>
      <c r="K587" s="29"/>
      <c r="L587" s="29"/>
      <c r="M587" s="29"/>
      <c r="N587" s="29"/>
    </row>
    <row r="588" spans="8:14" ht="14.25">
      <c r="H588" s="29"/>
      <c r="I588" s="29"/>
      <c r="J588" s="29"/>
      <c r="K588" s="29"/>
      <c r="L588" s="29"/>
      <c r="M588" s="29"/>
      <c r="N588" s="29"/>
    </row>
    <row r="589" spans="8:14" ht="14.25">
      <c r="H589" s="29"/>
      <c r="I589" s="29"/>
      <c r="J589" s="29"/>
      <c r="K589" s="29"/>
      <c r="L589" s="29"/>
      <c r="M589" s="29"/>
      <c r="N589" s="29"/>
    </row>
    <row r="590" spans="8:14" ht="14.25">
      <c r="H590" s="29"/>
      <c r="I590" s="29"/>
      <c r="J590" s="29"/>
      <c r="K590" s="29"/>
      <c r="L590" s="29"/>
      <c r="M590" s="29"/>
      <c r="N590" s="29"/>
    </row>
    <row r="591" spans="8:14" ht="14.25">
      <c r="H591" s="29"/>
      <c r="I591" s="29"/>
      <c r="J591" s="29"/>
      <c r="K591" s="29"/>
      <c r="L591" s="29"/>
      <c r="M591" s="29"/>
      <c r="N591" s="29"/>
    </row>
    <row r="592" spans="8:14" ht="14.25">
      <c r="H592" s="29"/>
      <c r="I592" s="29"/>
      <c r="J592" s="29"/>
      <c r="K592" s="29"/>
      <c r="L592" s="29"/>
      <c r="M592" s="29"/>
      <c r="N592" s="29"/>
    </row>
    <row r="593" spans="8:14" ht="14.25">
      <c r="H593" s="29"/>
      <c r="I593" s="29"/>
      <c r="J593" s="29"/>
      <c r="K593" s="29"/>
      <c r="L593" s="29"/>
      <c r="M593" s="29"/>
      <c r="N593" s="29"/>
    </row>
    <row r="594" spans="8:14" ht="14.25">
      <c r="H594" s="29"/>
      <c r="I594" s="29"/>
      <c r="J594" s="29"/>
      <c r="K594" s="29"/>
      <c r="L594" s="29"/>
      <c r="M594" s="29"/>
      <c r="N594" s="29"/>
    </row>
    <row r="595" spans="8:14" ht="14.25">
      <c r="H595" s="29"/>
      <c r="I595" s="29"/>
      <c r="J595" s="29"/>
      <c r="K595" s="29"/>
      <c r="L595" s="29"/>
      <c r="M595" s="29"/>
      <c r="N595" s="29"/>
    </row>
    <row r="596" spans="8:14" ht="14.25">
      <c r="H596" s="29"/>
      <c r="I596" s="29"/>
      <c r="J596" s="29"/>
      <c r="K596" s="29"/>
      <c r="L596" s="29"/>
      <c r="M596" s="29"/>
      <c r="N596" s="29"/>
    </row>
    <row r="597" spans="8:14" ht="14.25">
      <c r="H597" s="29"/>
      <c r="I597" s="29"/>
      <c r="J597" s="29"/>
      <c r="K597" s="29"/>
      <c r="L597" s="29"/>
      <c r="M597" s="29"/>
      <c r="N597" s="29"/>
    </row>
    <row r="598" spans="8:14" ht="14.25">
      <c r="H598" s="29"/>
      <c r="I598" s="29"/>
      <c r="J598" s="29"/>
      <c r="K598" s="29"/>
      <c r="L598" s="29"/>
      <c r="M598" s="29"/>
      <c r="N598" s="29"/>
    </row>
    <row r="599" spans="8:14" ht="14.25">
      <c r="H599" s="29"/>
      <c r="I599" s="29"/>
      <c r="J599" s="29"/>
      <c r="K599" s="29"/>
      <c r="L599" s="29"/>
      <c r="M599" s="29"/>
      <c r="N599" s="29"/>
    </row>
    <row r="600" spans="8:14" ht="14.25">
      <c r="H600" s="29"/>
      <c r="I600" s="29"/>
      <c r="J600" s="29"/>
      <c r="K600" s="29"/>
      <c r="L600" s="29"/>
      <c r="M600" s="29"/>
      <c r="N600" s="29"/>
    </row>
    <row r="601" spans="8:14" ht="14.25">
      <c r="H601" s="29"/>
      <c r="I601" s="29"/>
      <c r="J601" s="29"/>
      <c r="K601" s="29"/>
      <c r="L601" s="29"/>
      <c r="M601" s="29"/>
      <c r="N601" s="29"/>
    </row>
    <row r="602" spans="8:14" ht="14.25">
      <c r="H602" s="29"/>
      <c r="I602" s="29"/>
      <c r="J602" s="29"/>
      <c r="K602" s="29"/>
      <c r="L602" s="29"/>
      <c r="M602" s="29"/>
      <c r="N602" s="29"/>
    </row>
    <row r="603" spans="8:14" ht="14.25">
      <c r="H603" s="29"/>
      <c r="I603" s="29"/>
      <c r="J603" s="29"/>
      <c r="K603" s="29"/>
      <c r="L603" s="29"/>
      <c r="M603" s="29"/>
      <c r="N603" s="29"/>
    </row>
    <row r="604" spans="8:14" ht="14.25">
      <c r="H604" s="29"/>
      <c r="I604" s="29"/>
      <c r="J604" s="29"/>
      <c r="K604" s="29"/>
      <c r="L604" s="29"/>
      <c r="M604" s="29"/>
      <c r="N604" s="29"/>
    </row>
    <row r="605" spans="8:14" ht="14.25">
      <c r="H605" s="29"/>
      <c r="I605" s="29"/>
      <c r="J605" s="29"/>
      <c r="K605" s="29"/>
      <c r="L605" s="29"/>
      <c r="M605" s="29"/>
      <c r="N605" s="29"/>
    </row>
    <row r="606" spans="8:14" ht="14.25">
      <c r="H606" s="29"/>
      <c r="I606" s="29"/>
      <c r="J606" s="29"/>
      <c r="K606" s="29"/>
      <c r="L606" s="29"/>
      <c r="M606" s="29"/>
      <c r="N606" s="29"/>
    </row>
    <row r="607" spans="8:14" ht="14.25">
      <c r="H607" s="29"/>
      <c r="I607" s="29"/>
      <c r="J607" s="29"/>
      <c r="K607" s="29"/>
      <c r="L607" s="29"/>
      <c r="M607" s="29"/>
      <c r="N607" s="29"/>
    </row>
    <row r="608" spans="8:14" ht="14.25">
      <c r="H608" s="29"/>
      <c r="I608" s="29"/>
      <c r="J608" s="29"/>
      <c r="K608" s="29"/>
      <c r="L608" s="29"/>
      <c r="M608" s="29"/>
      <c r="N608" s="29"/>
    </row>
    <row r="609" spans="8:14" ht="14.25">
      <c r="H609" s="29"/>
      <c r="I609" s="29"/>
      <c r="J609" s="29"/>
      <c r="K609" s="29"/>
      <c r="L609" s="29"/>
      <c r="M609" s="29"/>
      <c r="N609" s="29"/>
    </row>
    <row r="610" spans="8:14" ht="14.25">
      <c r="H610" s="29"/>
      <c r="I610" s="29"/>
      <c r="J610" s="29"/>
      <c r="K610" s="29"/>
      <c r="L610" s="29"/>
      <c r="M610" s="29"/>
      <c r="N610" s="29"/>
    </row>
    <row r="611" spans="8:14" ht="14.25">
      <c r="H611" s="29"/>
      <c r="I611" s="29"/>
      <c r="J611" s="29"/>
      <c r="K611" s="29"/>
      <c r="L611" s="29"/>
      <c r="M611" s="29"/>
      <c r="N611" s="29"/>
    </row>
    <row r="612" spans="8:14" ht="14.25">
      <c r="H612" s="29"/>
      <c r="I612" s="29"/>
      <c r="J612" s="29"/>
      <c r="K612" s="29"/>
      <c r="L612" s="29"/>
      <c r="M612" s="29"/>
      <c r="N612" s="29"/>
    </row>
    <row r="613" spans="8:14" ht="14.25">
      <c r="H613" s="29"/>
      <c r="I613" s="29"/>
      <c r="J613" s="29"/>
      <c r="K613" s="29"/>
      <c r="L613" s="29"/>
      <c r="M613" s="29"/>
      <c r="N613" s="29"/>
    </row>
    <row r="614" spans="8:14" ht="14.25">
      <c r="H614" s="29"/>
      <c r="I614" s="29"/>
      <c r="J614" s="29"/>
      <c r="K614" s="29"/>
      <c r="L614" s="29"/>
      <c r="M614" s="29"/>
      <c r="N614" s="29"/>
    </row>
    <row r="615" spans="8:14" ht="14.25">
      <c r="H615" s="29"/>
      <c r="I615" s="29"/>
      <c r="J615" s="29"/>
      <c r="K615" s="29"/>
      <c r="L615" s="29"/>
      <c r="M615" s="29"/>
      <c r="N615" s="29"/>
    </row>
    <row r="616" spans="8:14" ht="14.25">
      <c r="H616" s="29"/>
      <c r="I616" s="29"/>
      <c r="J616" s="29"/>
      <c r="K616" s="29"/>
      <c r="L616" s="29"/>
      <c r="M616" s="29"/>
      <c r="N616" s="29"/>
    </row>
    <row r="617" spans="8:14" ht="14.25">
      <c r="H617" s="29"/>
      <c r="I617" s="29"/>
      <c r="J617" s="29"/>
      <c r="K617" s="29"/>
      <c r="L617" s="29"/>
      <c r="M617" s="29"/>
      <c r="N617" s="29"/>
    </row>
    <row r="618" spans="8:14" ht="14.25">
      <c r="H618" s="29"/>
      <c r="I618" s="29"/>
      <c r="J618" s="29"/>
      <c r="K618" s="29"/>
      <c r="L618" s="29"/>
      <c r="M618" s="29"/>
      <c r="N618" s="29"/>
    </row>
    <row r="619" spans="8:14" ht="14.25">
      <c r="H619" s="29"/>
      <c r="I619" s="29"/>
      <c r="J619" s="29"/>
      <c r="K619" s="29"/>
      <c r="L619" s="29"/>
      <c r="M619" s="29"/>
      <c r="N619" s="29"/>
    </row>
    <row r="620" spans="8:14" ht="14.25">
      <c r="H620" s="29"/>
      <c r="I620" s="29"/>
      <c r="J620" s="29"/>
      <c r="K620" s="29"/>
      <c r="L620" s="29"/>
      <c r="M620" s="29"/>
      <c r="N620" s="29"/>
    </row>
    <row r="621" spans="8:14" ht="14.25">
      <c r="H621" s="29"/>
      <c r="I621" s="29"/>
      <c r="J621" s="29"/>
      <c r="K621" s="29"/>
      <c r="L621" s="29"/>
      <c r="M621" s="29"/>
      <c r="N621" s="29"/>
    </row>
    <row r="622" spans="8:14" ht="14.25">
      <c r="H622" s="29"/>
      <c r="I622" s="29"/>
      <c r="J622" s="29"/>
      <c r="K622" s="29"/>
      <c r="L622" s="29"/>
      <c r="M622" s="29"/>
      <c r="N622" s="29"/>
    </row>
    <row r="623" spans="8:14" ht="14.25">
      <c r="H623" s="29"/>
      <c r="I623" s="29"/>
      <c r="J623" s="29"/>
      <c r="K623" s="29"/>
      <c r="L623" s="29"/>
      <c r="M623" s="29"/>
      <c r="N623" s="29"/>
    </row>
    <row r="624" spans="8:14" ht="14.25">
      <c r="H624" s="29"/>
      <c r="I624" s="29"/>
      <c r="J624" s="29"/>
      <c r="K624" s="29"/>
      <c r="L624" s="29"/>
      <c r="M624" s="29"/>
      <c r="N624" s="29"/>
    </row>
    <row r="625" spans="8:14" ht="14.25">
      <c r="H625" s="29"/>
      <c r="I625" s="29"/>
      <c r="J625" s="29"/>
      <c r="K625" s="29"/>
      <c r="L625" s="29"/>
      <c r="M625" s="29"/>
      <c r="N625" s="29"/>
    </row>
    <row r="626" spans="8:14" ht="14.25">
      <c r="H626" s="29"/>
      <c r="I626" s="29"/>
      <c r="J626" s="29"/>
      <c r="K626" s="29"/>
      <c r="L626" s="29"/>
      <c r="M626" s="29"/>
      <c r="N626" s="29"/>
    </row>
    <row r="627" spans="8:14" ht="14.25">
      <c r="H627" s="29"/>
      <c r="I627" s="29"/>
      <c r="J627" s="29"/>
      <c r="K627" s="29"/>
      <c r="L627" s="29"/>
      <c r="M627" s="29"/>
      <c r="N627" s="29"/>
    </row>
    <row r="628" spans="8:14" ht="14.25">
      <c r="H628" s="29"/>
      <c r="I628" s="29"/>
      <c r="J628" s="29"/>
      <c r="K628" s="29"/>
      <c r="L628" s="29"/>
      <c r="M628" s="29"/>
      <c r="N628" s="29"/>
    </row>
    <row r="629" spans="8:14" ht="14.25">
      <c r="H629" s="29"/>
      <c r="I629" s="29"/>
      <c r="J629" s="29"/>
      <c r="K629" s="29"/>
      <c r="L629" s="29"/>
      <c r="M629" s="29"/>
      <c r="N629" s="29"/>
    </row>
    <row r="630" spans="8:14" ht="14.25">
      <c r="H630" s="29"/>
      <c r="I630" s="29"/>
      <c r="J630" s="29"/>
      <c r="K630" s="29"/>
      <c r="L630" s="29"/>
      <c r="M630" s="29"/>
      <c r="N630" s="29"/>
    </row>
    <row r="631" spans="8:14" ht="14.25">
      <c r="H631" s="29"/>
      <c r="I631" s="29"/>
      <c r="J631" s="29"/>
      <c r="K631" s="29"/>
      <c r="L631" s="29"/>
      <c r="M631" s="29"/>
      <c r="N631" s="29"/>
    </row>
    <row r="632" spans="8:14" ht="14.25">
      <c r="H632" s="29"/>
      <c r="I632" s="29"/>
      <c r="J632" s="29"/>
      <c r="K632" s="29"/>
      <c r="L632" s="29"/>
      <c r="M632" s="29"/>
      <c r="N632" s="29"/>
    </row>
    <row r="633" spans="8:14" ht="14.25">
      <c r="H633" s="29"/>
      <c r="I633" s="29"/>
      <c r="J633" s="29"/>
      <c r="K633" s="29"/>
      <c r="L633" s="29"/>
      <c r="M633" s="29"/>
      <c r="N633" s="29"/>
    </row>
    <row r="634" spans="8:14" ht="14.25">
      <c r="H634" s="29"/>
      <c r="I634" s="29"/>
      <c r="J634" s="29"/>
      <c r="K634" s="29"/>
      <c r="L634" s="29"/>
      <c r="M634" s="29"/>
      <c r="N634" s="29"/>
    </row>
    <row r="635" spans="8:14" ht="14.25">
      <c r="H635" s="29"/>
      <c r="I635" s="29"/>
      <c r="J635" s="29"/>
      <c r="K635" s="29"/>
      <c r="L635" s="29"/>
      <c r="M635" s="29"/>
      <c r="N635" s="29"/>
    </row>
    <row r="636" spans="8:14" ht="14.25">
      <c r="H636" s="29"/>
      <c r="I636" s="29"/>
      <c r="J636" s="29"/>
      <c r="K636" s="29"/>
      <c r="L636" s="29"/>
      <c r="M636" s="29"/>
      <c r="N636" s="29"/>
    </row>
    <row r="637" spans="8:14" ht="14.25">
      <c r="H637" s="29"/>
      <c r="I637" s="29"/>
      <c r="J637" s="29"/>
      <c r="K637" s="29"/>
      <c r="L637" s="29"/>
      <c r="M637" s="29"/>
      <c r="N637" s="29"/>
    </row>
    <row r="638" spans="8:14" ht="14.25">
      <c r="H638" s="29"/>
      <c r="I638" s="29"/>
      <c r="J638" s="29"/>
      <c r="K638" s="29"/>
      <c r="L638" s="29"/>
      <c r="M638" s="29"/>
      <c r="N638" s="29"/>
    </row>
    <row r="639" spans="8:14" ht="14.25">
      <c r="H639" s="29"/>
      <c r="I639" s="29"/>
      <c r="J639" s="29"/>
      <c r="K639" s="29"/>
      <c r="L639" s="29"/>
      <c r="M639" s="29"/>
      <c r="N639" s="29"/>
    </row>
    <row r="640" spans="8:14" ht="14.25">
      <c r="H640" s="29"/>
      <c r="I640" s="29"/>
      <c r="J640" s="29"/>
      <c r="K640" s="29"/>
      <c r="L640" s="29"/>
      <c r="M640" s="29"/>
      <c r="N640" s="29"/>
    </row>
    <row r="641" spans="8:14" ht="14.25">
      <c r="H641" s="29"/>
      <c r="I641" s="29"/>
      <c r="J641" s="29"/>
      <c r="K641" s="29"/>
      <c r="L641" s="29"/>
      <c r="M641" s="29"/>
      <c r="N641" s="29"/>
    </row>
    <row r="642" spans="8:14" ht="14.25">
      <c r="H642" s="29"/>
      <c r="I642" s="29"/>
      <c r="J642" s="29"/>
      <c r="K642" s="29"/>
      <c r="L642" s="29"/>
      <c r="M642" s="29"/>
      <c r="N642" s="29"/>
    </row>
    <row r="643" spans="8:14" ht="14.25">
      <c r="H643" s="29"/>
      <c r="I643" s="29"/>
      <c r="J643" s="29"/>
      <c r="K643" s="29"/>
      <c r="L643" s="29"/>
      <c r="M643" s="29"/>
      <c r="N643" s="29"/>
    </row>
    <row r="644" spans="8:14" ht="14.25">
      <c r="H644" s="29"/>
      <c r="I644" s="29"/>
      <c r="J644" s="29"/>
      <c r="K644" s="29"/>
      <c r="L644" s="29"/>
      <c r="M644" s="29"/>
      <c r="N644" s="29"/>
    </row>
    <row r="645" spans="8:14" ht="14.25">
      <c r="H645" s="29"/>
      <c r="I645" s="29"/>
      <c r="J645" s="29"/>
      <c r="K645" s="29"/>
      <c r="L645" s="29"/>
      <c r="M645" s="29"/>
      <c r="N645" s="29"/>
    </row>
    <row r="646" spans="8:14" ht="14.25">
      <c r="H646" s="29"/>
      <c r="I646" s="29"/>
      <c r="J646" s="29"/>
      <c r="K646" s="29"/>
      <c r="L646" s="29"/>
      <c r="M646" s="29"/>
      <c r="N646" s="29"/>
    </row>
    <row r="647" spans="8:14" ht="14.25">
      <c r="H647" s="29"/>
      <c r="I647" s="29"/>
      <c r="J647" s="29"/>
      <c r="K647" s="29"/>
      <c r="L647" s="29"/>
      <c r="M647" s="29"/>
      <c r="N647" s="29"/>
    </row>
    <row r="648" spans="8:14" ht="14.25">
      <c r="H648" s="29"/>
      <c r="I648" s="29"/>
      <c r="J648" s="29"/>
      <c r="K648" s="29"/>
      <c r="L648" s="29"/>
      <c r="M648" s="29"/>
      <c r="N648" s="29"/>
    </row>
    <row r="649" spans="8:14" ht="14.25">
      <c r="H649" s="29"/>
      <c r="I649" s="29"/>
      <c r="J649" s="29"/>
      <c r="K649" s="29"/>
      <c r="L649" s="29"/>
      <c r="M649" s="29"/>
      <c r="N649" s="29"/>
    </row>
    <row r="650" spans="8:14" ht="14.25">
      <c r="H650" s="29"/>
      <c r="I650" s="29"/>
      <c r="J650" s="29"/>
      <c r="K650" s="29"/>
      <c r="L650" s="29"/>
      <c r="M650" s="29"/>
      <c r="N650" s="29"/>
    </row>
    <row r="651" spans="8:14" ht="14.25">
      <c r="H651" s="29"/>
      <c r="I651" s="29"/>
      <c r="J651" s="29"/>
      <c r="K651" s="29"/>
      <c r="L651" s="29"/>
      <c r="M651" s="29"/>
      <c r="N651" s="29"/>
    </row>
    <row r="652" spans="8:14" ht="14.25">
      <c r="H652" s="29"/>
      <c r="I652" s="29"/>
      <c r="J652" s="29"/>
      <c r="K652" s="29"/>
      <c r="L652" s="29"/>
      <c r="M652" s="29"/>
      <c r="N652" s="29"/>
    </row>
    <row r="653" spans="8:14" ht="14.25">
      <c r="H653" s="29"/>
      <c r="I653" s="29"/>
      <c r="J653" s="29"/>
      <c r="K653" s="29"/>
      <c r="L653" s="29"/>
      <c r="M653" s="29"/>
      <c r="N653" s="29"/>
    </row>
    <row r="654" spans="8:14" ht="14.25">
      <c r="H654" s="29"/>
      <c r="I654" s="29"/>
      <c r="J654" s="29"/>
      <c r="K654" s="29"/>
      <c r="L654" s="29"/>
      <c r="M654" s="29"/>
      <c r="N654" s="29"/>
    </row>
    <row r="655" spans="8:14" ht="14.25">
      <c r="H655" s="29"/>
      <c r="I655" s="29"/>
      <c r="J655" s="29"/>
      <c r="K655" s="29"/>
      <c r="L655" s="29"/>
      <c r="M655" s="29"/>
      <c r="N655" s="29"/>
    </row>
    <row r="656" spans="8:14" ht="14.25">
      <c r="H656" s="29"/>
      <c r="I656" s="29"/>
      <c r="J656" s="29"/>
      <c r="K656" s="29"/>
      <c r="L656" s="29"/>
      <c r="M656" s="29"/>
      <c r="N656" s="29"/>
    </row>
    <row r="657" spans="8:14" ht="14.25">
      <c r="H657" s="29"/>
      <c r="I657" s="29"/>
      <c r="J657" s="29"/>
      <c r="K657" s="29"/>
      <c r="L657" s="29"/>
      <c r="M657" s="29"/>
      <c r="N657" s="29"/>
    </row>
    <row r="658" spans="8:14" ht="14.25">
      <c r="H658" s="29"/>
      <c r="I658" s="29"/>
      <c r="J658" s="29"/>
      <c r="K658" s="29"/>
      <c r="L658" s="29"/>
      <c r="M658" s="29"/>
      <c r="N658" s="29"/>
    </row>
    <row r="659" spans="8:14" ht="14.25">
      <c r="H659" s="29"/>
      <c r="I659" s="29"/>
      <c r="J659" s="29"/>
      <c r="K659" s="29"/>
      <c r="L659" s="29"/>
      <c r="M659" s="29"/>
      <c r="N659" s="29"/>
    </row>
    <row r="660" spans="8:14" ht="14.25">
      <c r="H660" s="29"/>
      <c r="I660" s="29"/>
      <c r="J660" s="29"/>
      <c r="K660" s="29"/>
      <c r="L660" s="29"/>
      <c r="M660" s="29"/>
      <c r="N660" s="29"/>
    </row>
    <row r="661" spans="8:14" ht="14.25">
      <c r="H661" s="29"/>
      <c r="I661" s="29"/>
      <c r="J661" s="29"/>
      <c r="K661" s="29"/>
      <c r="L661" s="29"/>
      <c r="M661" s="29"/>
      <c r="N661" s="29"/>
    </row>
    <row r="662" spans="8:14" ht="14.25">
      <c r="H662" s="29"/>
      <c r="I662" s="29"/>
      <c r="J662" s="29"/>
      <c r="K662" s="29"/>
      <c r="L662" s="29"/>
      <c r="M662" s="29"/>
      <c r="N662" s="29"/>
    </row>
    <row r="663" spans="8:14" ht="14.25">
      <c r="H663" s="29"/>
      <c r="I663" s="29"/>
      <c r="J663" s="29"/>
      <c r="K663" s="29"/>
      <c r="L663" s="29"/>
      <c r="M663" s="29"/>
      <c r="N663" s="29"/>
    </row>
    <row r="664" spans="8:14" ht="14.25">
      <c r="H664" s="29"/>
      <c r="I664" s="29"/>
      <c r="J664" s="29"/>
      <c r="K664" s="29"/>
      <c r="L664" s="29"/>
      <c r="M664" s="29"/>
      <c r="N664" s="29"/>
    </row>
    <row r="665" spans="8:14" ht="14.25">
      <c r="H665" s="29"/>
      <c r="I665" s="29"/>
      <c r="J665" s="29"/>
      <c r="K665" s="29"/>
      <c r="L665" s="29"/>
      <c r="M665" s="29"/>
      <c r="N665" s="29"/>
    </row>
    <row r="666" spans="8:14" ht="14.25">
      <c r="H666" s="29"/>
      <c r="I666" s="29"/>
      <c r="J666" s="29"/>
      <c r="K666" s="29"/>
      <c r="L666" s="29"/>
      <c r="M666" s="29"/>
      <c r="N666" s="29"/>
    </row>
    <row r="667" spans="8:14" ht="14.25">
      <c r="H667" s="29"/>
      <c r="I667" s="29"/>
      <c r="J667" s="29"/>
      <c r="K667" s="29"/>
      <c r="L667" s="29"/>
      <c r="M667" s="29"/>
      <c r="N667" s="29"/>
    </row>
    <row r="668" spans="8:14" ht="14.25">
      <c r="H668" s="29"/>
      <c r="I668" s="29"/>
      <c r="J668" s="29"/>
      <c r="K668" s="29"/>
      <c r="L668" s="29"/>
      <c r="M668" s="29"/>
      <c r="N668" s="29"/>
    </row>
    <row r="669" spans="8:14" ht="14.25">
      <c r="H669" s="29"/>
      <c r="I669" s="29"/>
      <c r="J669" s="29"/>
      <c r="K669" s="29"/>
      <c r="L669" s="29"/>
      <c r="M669" s="29"/>
      <c r="N669" s="29"/>
    </row>
    <row r="670" spans="8:14" ht="14.25">
      <c r="H670" s="29"/>
      <c r="I670" s="29"/>
      <c r="J670" s="29"/>
      <c r="K670" s="29"/>
      <c r="L670" s="29"/>
      <c r="M670" s="29"/>
      <c r="N670" s="29"/>
    </row>
    <row r="671" spans="8:14" ht="14.25">
      <c r="H671" s="29"/>
      <c r="I671" s="29"/>
      <c r="J671" s="29"/>
      <c r="K671" s="29"/>
      <c r="L671" s="29"/>
      <c r="M671" s="29"/>
      <c r="N671" s="29"/>
    </row>
    <row r="672" spans="8:14" ht="14.25">
      <c r="H672" s="29"/>
      <c r="I672" s="29"/>
      <c r="J672" s="29"/>
      <c r="K672" s="29"/>
      <c r="L672" s="29"/>
      <c r="M672" s="29"/>
      <c r="N672" s="29"/>
    </row>
    <row r="673" spans="8:14" ht="14.25">
      <c r="H673" s="29"/>
      <c r="I673" s="29"/>
      <c r="J673" s="29"/>
      <c r="K673" s="29"/>
      <c r="L673" s="29"/>
      <c r="M673" s="29"/>
      <c r="N673" s="29"/>
    </row>
    <row r="674" spans="8:14" ht="14.25">
      <c r="H674" s="29"/>
      <c r="I674" s="29"/>
      <c r="J674" s="29"/>
      <c r="K674" s="29"/>
      <c r="L674" s="29"/>
      <c r="M674" s="29"/>
      <c r="N674" s="29"/>
    </row>
    <row r="675" spans="8:14" ht="14.25">
      <c r="H675" s="29"/>
      <c r="I675" s="29"/>
      <c r="J675" s="29"/>
      <c r="K675" s="29"/>
      <c r="L675" s="29"/>
      <c r="M675" s="29"/>
      <c r="N675" s="29"/>
    </row>
    <row r="676" spans="8:14" ht="14.25">
      <c r="H676" s="29"/>
      <c r="I676" s="29"/>
      <c r="J676" s="29"/>
      <c r="K676" s="29"/>
      <c r="L676" s="29"/>
      <c r="M676" s="29"/>
      <c r="N676" s="29"/>
    </row>
    <row r="677" spans="8:14" ht="14.25">
      <c r="H677" s="29"/>
      <c r="I677" s="29"/>
      <c r="J677" s="29"/>
      <c r="K677" s="29"/>
      <c r="L677" s="29"/>
      <c r="M677" s="29"/>
      <c r="N677" s="29"/>
    </row>
    <row r="678" spans="8:14" ht="14.25">
      <c r="H678" s="29"/>
      <c r="I678" s="29"/>
      <c r="J678" s="29"/>
      <c r="K678" s="29"/>
      <c r="L678" s="29"/>
      <c r="M678" s="29"/>
      <c r="N678" s="29"/>
    </row>
    <row r="679" spans="8:14" ht="14.25">
      <c r="H679" s="29"/>
      <c r="I679" s="29"/>
      <c r="J679" s="29"/>
      <c r="K679" s="29"/>
      <c r="L679" s="29"/>
      <c r="M679" s="29"/>
      <c r="N679" s="29"/>
    </row>
    <row r="680" spans="8:14" ht="14.25">
      <c r="H680" s="29"/>
      <c r="I680" s="29"/>
      <c r="J680" s="29"/>
      <c r="K680" s="29"/>
      <c r="L680" s="29"/>
      <c r="M680" s="29"/>
      <c r="N680" s="29"/>
    </row>
    <row r="681" spans="8:14" ht="14.25">
      <c r="H681" s="29"/>
      <c r="I681" s="29"/>
      <c r="J681" s="29"/>
      <c r="K681" s="29"/>
      <c r="L681" s="29"/>
      <c r="M681" s="29"/>
      <c r="N681" s="29"/>
    </row>
    <row r="682" spans="8:14" ht="14.25">
      <c r="H682" s="29"/>
      <c r="I682" s="29"/>
      <c r="J682" s="29"/>
      <c r="K682" s="29"/>
      <c r="L682" s="29"/>
      <c r="M682" s="29"/>
      <c r="N682" s="29"/>
    </row>
    <row r="683" spans="8:14" ht="14.25">
      <c r="H683" s="29"/>
      <c r="I683" s="29"/>
      <c r="J683" s="29"/>
      <c r="K683" s="29"/>
      <c r="L683" s="29"/>
      <c r="M683" s="29"/>
      <c r="N683" s="29"/>
    </row>
    <row r="684" spans="8:14" ht="14.25">
      <c r="H684" s="29"/>
      <c r="I684" s="29"/>
      <c r="J684" s="29"/>
      <c r="K684" s="29"/>
      <c r="L684" s="29"/>
      <c r="M684" s="29"/>
      <c r="N684" s="29"/>
    </row>
    <row r="685" spans="8:14" ht="14.25">
      <c r="H685" s="29"/>
      <c r="I685" s="29"/>
      <c r="J685" s="29"/>
      <c r="K685" s="29"/>
      <c r="L685" s="29"/>
      <c r="M685" s="29"/>
      <c r="N685" s="29"/>
    </row>
    <row r="686" spans="8:14" ht="14.25">
      <c r="H686" s="29"/>
      <c r="I686" s="29"/>
      <c r="J686" s="29"/>
      <c r="K686" s="29"/>
      <c r="L686" s="29"/>
      <c r="M686" s="29"/>
      <c r="N686" s="29"/>
    </row>
    <row r="687" spans="8:14" ht="14.25">
      <c r="H687" s="29"/>
      <c r="I687" s="29"/>
      <c r="J687" s="29"/>
      <c r="K687" s="29"/>
      <c r="L687" s="29"/>
      <c r="M687" s="29"/>
      <c r="N687" s="29"/>
    </row>
    <row r="688" spans="8:14" ht="14.25">
      <c r="H688" s="29"/>
      <c r="I688" s="29"/>
      <c r="J688" s="29"/>
      <c r="K688" s="29"/>
      <c r="L688" s="29"/>
      <c r="M688" s="29"/>
      <c r="N688" s="29"/>
    </row>
    <row r="689" spans="8:14" ht="14.25">
      <c r="H689" s="29"/>
      <c r="I689" s="29"/>
      <c r="J689" s="29"/>
      <c r="K689" s="29"/>
      <c r="L689" s="29"/>
      <c r="M689" s="29"/>
      <c r="N689" s="29"/>
    </row>
    <row r="690" spans="8:14" ht="14.25">
      <c r="H690" s="29"/>
      <c r="I690" s="29"/>
      <c r="J690" s="29"/>
      <c r="K690" s="29"/>
      <c r="L690" s="29"/>
      <c r="M690" s="29"/>
      <c r="N690" s="29"/>
    </row>
    <row r="691" spans="8:14" ht="14.25">
      <c r="H691" s="29"/>
      <c r="I691" s="29"/>
      <c r="J691" s="29"/>
      <c r="K691" s="29"/>
      <c r="L691" s="29"/>
      <c r="M691" s="29"/>
      <c r="N691" s="29"/>
    </row>
    <row r="692" spans="8:14" ht="14.25">
      <c r="H692" s="29"/>
      <c r="I692" s="29"/>
      <c r="J692" s="29"/>
      <c r="K692" s="29"/>
      <c r="L692" s="29"/>
      <c r="M692" s="29"/>
      <c r="N692" s="29"/>
    </row>
    <row r="693" spans="8:14" ht="14.25">
      <c r="H693" s="29"/>
      <c r="I693" s="29"/>
      <c r="J693" s="29"/>
      <c r="K693" s="29"/>
      <c r="L693" s="29"/>
      <c r="M693" s="29"/>
      <c r="N693" s="29"/>
    </row>
    <row r="694" spans="8:14" ht="14.25">
      <c r="H694" s="29"/>
      <c r="I694" s="29"/>
      <c r="J694" s="29"/>
      <c r="K694" s="29"/>
      <c r="L694" s="29"/>
      <c r="M694" s="29"/>
      <c r="N694" s="29"/>
    </row>
    <row r="695" spans="8:14" ht="14.25">
      <c r="H695" s="29"/>
      <c r="I695" s="29"/>
      <c r="J695" s="29"/>
      <c r="K695" s="29"/>
      <c r="L695" s="29"/>
      <c r="M695" s="29"/>
      <c r="N695" s="29"/>
    </row>
    <row r="696" spans="8:14" ht="14.25">
      <c r="H696" s="29"/>
      <c r="I696" s="29"/>
      <c r="J696" s="29"/>
      <c r="K696" s="29"/>
      <c r="L696" s="29"/>
      <c r="M696" s="29"/>
      <c r="N696" s="29"/>
    </row>
    <row r="697" spans="8:14" ht="14.25">
      <c r="H697" s="29"/>
      <c r="I697" s="29"/>
      <c r="J697" s="29"/>
      <c r="K697" s="29"/>
      <c r="L697" s="29"/>
      <c r="M697" s="29"/>
      <c r="N697" s="29"/>
    </row>
    <row r="698" spans="8:14" ht="14.25">
      <c r="H698" s="29"/>
      <c r="I698" s="29"/>
      <c r="J698" s="29"/>
      <c r="K698" s="29"/>
      <c r="L698" s="29"/>
      <c r="M698" s="29"/>
      <c r="N698" s="29"/>
    </row>
    <row r="699" spans="8:14" ht="14.25">
      <c r="H699" s="29"/>
      <c r="I699" s="29"/>
      <c r="J699" s="29"/>
      <c r="K699" s="29"/>
      <c r="L699" s="29"/>
      <c r="M699" s="29"/>
      <c r="N699" s="29"/>
    </row>
    <row r="700" spans="8:14" ht="14.25">
      <c r="H700" s="29"/>
      <c r="I700" s="29"/>
      <c r="J700" s="29"/>
      <c r="K700" s="29"/>
      <c r="L700" s="29"/>
      <c r="M700" s="29"/>
      <c r="N700" s="29"/>
    </row>
    <row r="701" spans="8:14" ht="14.25">
      <c r="H701" s="29"/>
      <c r="I701" s="29"/>
      <c r="J701" s="29"/>
      <c r="K701" s="29"/>
      <c r="L701" s="29"/>
      <c r="M701" s="29"/>
      <c r="N701" s="29"/>
    </row>
    <row r="702" spans="8:14" ht="14.25">
      <c r="H702" s="29"/>
      <c r="I702" s="29"/>
      <c r="J702" s="29"/>
      <c r="K702" s="29"/>
      <c r="L702" s="29"/>
      <c r="M702" s="29"/>
      <c r="N702" s="29"/>
    </row>
    <row r="703" spans="8:14" ht="14.25">
      <c r="H703" s="29"/>
      <c r="I703" s="29"/>
      <c r="J703" s="29"/>
      <c r="K703" s="29"/>
      <c r="L703" s="29"/>
      <c r="M703" s="29"/>
      <c r="N703" s="29"/>
    </row>
    <row r="704" spans="8:14" ht="14.25">
      <c r="H704" s="29"/>
      <c r="I704" s="29"/>
      <c r="J704" s="29"/>
      <c r="K704" s="29"/>
      <c r="L704" s="29"/>
      <c r="M704" s="29"/>
      <c r="N704" s="29"/>
    </row>
    <row r="705" spans="8:14" ht="14.25">
      <c r="H705" s="29"/>
      <c r="I705" s="29"/>
      <c r="J705" s="29"/>
      <c r="K705" s="29"/>
      <c r="L705" s="29"/>
      <c r="M705" s="29"/>
      <c r="N705" s="29"/>
    </row>
    <row r="706" spans="8:14" ht="14.25">
      <c r="H706" s="29"/>
      <c r="I706" s="29"/>
      <c r="J706" s="29"/>
      <c r="K706" s="29"/>
      <c r="L706" s="29"/>
      <c r="M706" s="29"/>
      <c r="N706" s="29"/>
    </row>
    <row r="707" spans="8:14" ht="14.25">
      <c r="H707" s="29"/>
      <c r="I707" s="29"/>
      <c r="J707" s="29"/>
      <c r="K707" s="29"/>
      <c r="L707" s="29"/>
      <c r="M707" s="29"/>
      <c r="N707" s="29"/>
    </row>
    <row r="708" spans="8:14" ht="14.25">
      <c r="H708" s="29"/>
      <c r="I708" s="29"/>
      <c r="J708" s="29"/>
      <c r="K708" s="29"/>
      <c r="L708" s="29"/>
      <c r="M708" s="29"/>
      <c r="N708" s="29"/>
    </row>
    <row r="709" spans="8:14" ht="14.25">
      <c r="H709" s="29"/>
      <c r="I709" s="29"/>
      <c r="J709" s="29"/>
      <c r="K709" s="29"/>
      <c r="L709" s="29"/>
      <c r="M709" s="29"/>
      <c r="N709" s="29"/>
    </row>
    <row r="710" spans="8:14" ht="14.25">
      <c r="H710" s="29"/>
      <c r="I710" s="29"/>
      <c r="J710" s="29"/>
      <c r="K710" s="29"/>
      <c r="L710" s="29"/>
      <c r="M710" s="29"/>
      <c r="N710" s="29"/>
    </row>
    <row r="711" spans="8:14" ht="14.25">
      <c r="H711" s="29"/>
      <c r="I711" s="29"/>
      <c r="J711" s="29"/>
      <c r="K711" s="29"/>
      <c r="L711" s="29"/>
      <c r="M711" s="29"/>
      <c r="N711" s="29"/>
    </row>
    <row r="712" spans="8:14" ht="14.25">
      <c r="H712" s="29"/>
      <c r="I712" s="29"/>
      <c r="J712" s="29"/>
      <c r="K712" s="29"/>
      <c r="L712" s="29"/>
      <c r="M712" s="29"/>
      <c r="N712" s="29"/>
    </row>
    <row r="713" spans="8:14" ht="14.25">
      <c r="H713" s="29"/>
      <c r="I713" s="29"/>
      <c r="J713" s="29"/>
      <c r="K713" s="29"/>
      <c r="L713" s="29"/>
      <c r="M713" s="29"/>
      <c r="N713" s="29"/>
    </row>
    <row r="714" spans="8:14" ht="14.25">
      <c r="H714" s="29"/>
      <c r="I714" s="29"/>
      <c r="J714" s="29"/>
      <c r="K714" s="29"/>
      <c r="L714" s="29"/>
      <c r="M714" s="29"/>
      <c r="N714" s="29"/>
    </row>
    <row r="715" spans="8:14" ht="14.25">
      <c r="H715" s="29"/>
      <c r="I715" s="29"/>
      <c r="J715" s="29"/>
      <c r="K715" s="29"/>
      <c r="L715" s="29"/>
      <c r="M715" s="29"/>
      <c r="N715" s="29"/>
    </row>
    <row r="716" spans="8:14" ht="14.25">
      <c r="H716" s="29"/>
      <c r="I716" s="29"/>
      <c r="J716" s="29"/>
      <c r="K716" s="29"/>
      <c r="L716" s="29"/>
      <c r="M716" s="29"/>
      <c r="N716" s="29"/>
    </row>
    <row r="717" spans="8:14" ht="14.25">
      <c r="H717" s="29"/>
      <c r="I717" s="29"/>
      <c r="J717" s="29"/>
      <c r="K717" s="29"/>
      <c r="L717" s="29"/>
      <c r="M717" s="29"/>
      <c r="N717" s="29"/>
    </row>
    <row r="718" spans="8:14" ht="14.25">
      <c r="H718" s="29"/>
      <c r="I718" s="29"/>
      <c r="J718" s="29"/>
      <c r="K718" s="29"/>
      <c r="L718" s="29"/>
      <c r="M718" s="29"/>
      <c r="N718" s="29"/>
    </row>
    <row r="719" spans="8:14" ht="14.25">
      <c r="H719" s="29"/>
      <c r="I719" s="29"/>
      <c r="J719" s="29"/>
      <c r="K719" s="29"/>
      <c r="L719" s="29"/>
      <c r="M719" s="29"/>
      <c r="N719" s="29"/>
    </row>
    <row r="720" spans="8:14" ht="14.25">
      <c r="H720" s="29"/>
      <c r="I720" s="29"/>
      <c r="J720" s="29"/>
      <c r="K720" s="29"/>
      <c r="L720" s="29"/>
      <c r="M720" s="29"/>
      <c r="N720" s="29"/>
    </row>
    <row r="721" spans="8:14" ht="14.25">
      <c r="H721" s="29"/>
      <c r="I721" s="29"/>
      <c r="J721" s="29"/>
      <c r="K721" s="29"/>
      <c r="L721" s="29"/>
      <c r="M721" s="29"/>
      <c r="N721" s="29"/>
    </row>
    <row r="722" spans="8:14" ht="14.25">
      <c r="H722" s="29"/>
      <c r="I722" s="29"/>
      <c r="J722" s="29"/>
      <c r="K722" s="29"/>
      <c r="L722" s="29"/>
      <c r="M722" s="29"/>
      <c r="N722" s="29"/>
    </row>
    <row r="723" spans="8:14" ht="14.25">
      <c r="H723" s="29"/>
      <c r="I723" s="29"/>
      <c r="J723" s="29"/>
      <c r="K723" s="29"/>
      <c r="L723" s="29"/>
      <c r="M723" s="29"/>
      <c r="N723" s="29"/>
    </row>
    <row r="724" spans="8:14" ht="14.25">
      <c r="H724" s="29"/>
      <c r="I724" s="29"/>
      <c r="J724" s="29"/>
      <c r="K724" s="29"/>
      <c r="L724" s="29"/>
      <c r="M724" s="29"/>
      <c r="N724" s="29"/>
    </row>
    <row r="725" spans="8:14" ht="14.25">
      <c r="H725" s="29"/>
      <c r="I725" s="29"/>
      <c r="J725" s="29"/>
      <c r="K725" s="29"/>
      <c r="L725" s="29"/>
      <c r="M725" s="29"/>
      <c r="N725" s="29"/>
    </row>
    <row r="726" spans="8:14" ht="14.25">
      <c r="H726" s="29"/>
      <c r="I726" s="29"/>
      <c r="J726" s="29"/>
      <c r="K726" s="29"/>
      <c r="L726" s="29"/>
      <c r="M726" s="29"/>
      <c r="N726" s="29"/>
    </row>
    <row r="727" spans="8:14" ht="14.25">
      <c r="H727" s="29"/>
      <c r="I727" s="29"/>
      <c r="J727" s="29"/>
      <c r="K727" s="29"/>
      <c r="L727" s="29"/>
      <c r="M727" s="29"/>
      <c r="N727" s="29"/>
    </row>
    <row r="728" spans="8:14" ht="14.25">
      <c r="H728" s="29"/>
      <c r="I728" s="29"/>
      <c r="J728" s="29"/>
      <c r="K728" s="29"/>
      <c r="L728" s="29"/>
      <c r="M728" s="29"/>
      <c r="N728" s="29"/>
    </row>
    <row r="729" spans="8:14" ht="14.25">
      <c r="H729" s="29"/>
      <c r="I729" s="29"/>
      <c r="J729" s="29"/>
      <c r="K729" s="29"/>
      <c r="L729" s="29"/>
      <c r="M729" s="29"/>
      <c r="N729" s="29"/>
    </row>
    <row r="730" spans="8:14" ht="14.25">
      <c r="H730" s="29"/>
      <c r="I730" s="29"/>
      <c r="J730" s="29"/>
      <c r="K730" s="29"/>
      <c r="L730" s="29"/>
      <c r="M730" s="29"/>
      <c r="N730" s="29"/>
    </row>
    <row r="731" spans="8:14" ht="14.25">
      <c r="H731" s="29"/>
      <c r="I731" s="29"/>
      <c r="J731" s="29"/>
      <c r="K731" s="29"/>
      <c r="L731" s="29"/>
      <c r="M731" s="29"/>
      <c r="N731" s="29"/>
    </row>
    <row r="732" spans="8:14" ht="14.25">
      <c r="H732" s="29"/>
      <c r="I732" s="29"/>
      <c r="J732" s="29"/>
      <c r="K732" s="29"/>
      <c r="L732" s="29"/>
      <c r="M732" s="29"/>
      <c r="N732" s="29"/>
    </row>
    <row r="733" spans="8:14" ht="14.25">
      <c r="H733" s="29"/>
      <c r="I733" s="29"/>
      <c r="J733" s="29"/>
      <c r="K733" s="29"/>
      <c r="L733" s="29"/>
      <c r="M733" s="29"/>
      <c r="N733" s="29"/>
    </row>
    <row r="734" spans="8:14" ht="14.25">
      <c r="H734" s="29"/>
      <c r="I734" s="29"/>
      <c r="J734" s="29"/>
      <c r="K734" s="29"/>
      <c r="L734" s="29"/>
      <c r="M734" s="29"/>
      <c r="N734" s="29"/>
    </row>
    <row r="735" spans="8:14" ht="14.25">
      <c r="H735" s="29"/>
      <c r="I735" s="29"/>
      <c r="J735" s="29"/>
      <c r="K735" s="29"/>
      <c r="L735" s="29"/>
      <c r="M735" s="29"/>
      <c r="N735" s="29"/>
    </row>
    <row r="736" spans="8:14" ht="14.25">
      <c r="H736" s="29"/>
      <c r="I736" s="29"/>
      <c r="J736" s="29"/>
      <c r="K736" s="29"/>
      <c r="L736" s="29"/>
      <c r="M736" s="29"/>
      <c r="N736" s="29"/>
    </row>
    <row r="737" spans="8:14" ht="14.25">
      <c r="H737" s="29"/>
      <c r="I737" s="29"/>
      <c r="J737" s="29"/>
      <c r="K737" s="29"/>
      <c r="L737" s="29"/>
      <c r="M737" s="29"/>
      <c r="N737" s="29"/>
    </row>
    <row r="738" spans="8:14" ht="14.25">
      <c r="H738" s="29"/>
      <c r="I738" s="29"/>
      <c r="J738" s="29"/>
      <c r="K738" s="29"/>
      <c r="L738" s="29"/>
      <c r="M738" s="29"/>
      <c r="N738" s="29"/>
    </row>
    <row r="739" spans="8:14" ht="14.25">
      <c r="H739" s="29"/>
      <c r="I739" s="29"/>
      <c r="J739" s="29"/>
      <c r="K739" s="29"/>
      <c r="L739" s="29"/>
      <c r="M739" s="29"/>
      <c r="N739" s="29"/>
    </row>
    <row r="740" spans="8:14" ht="14.25">
      <c r="H740" s="29"/>
      <c r="I740" s="29"/>
      <c r="J740" s="29"/>
      <c r="K740" s="29"/>
      <c r="L740" s="29"/>
      <c r="M740" s="29"/>
      <c r="N740" s="29"/>
    </row>
    <row r="741" spans="8:14" ht="14.25">
      <c r="H741" s="29"/>
      <c r="I741" s="29"/>
      <c r="J741" s="29"/>
      <c r="K741" s="29"/>
      <c r="L741" s="29"/>
      <c r="M741" s="29"/>
      <c r="N741" s="29"/>
    </row>
    <row r="742" spans="8:14" ht="14.25">
      <c r="H742" s="29"/>
      <c r="I742" s="29"/>
      <c r="J742" s="29"/>
      <c r="K742" s="29"/>
      <c r="L742" s="29"/>
      <c r="M742" s="29"/>
      <c r="N742" s="29"/>
    </row>
    <row r="743" spans="8:14" ht="14.25">
      <c r="H743" s="29"/>
      <c r="I743" s="29"/>
      <c r="J743" s="29"/>
      <c r="K743" s="29"/>
      <c r="L743" s="29"/>
      <c r="M743" s="29"/>
      <c r="N743" s="29"/>
    </row>
    <row r="744" spans="8:14" ht="14.25">
      <c r="H744" s="29"/>
      <c r="I744" s="29"/>
      <c r="J744" s="29"/>
      <c r="K744" s="29"/>
      <c r="L744" s="29"/>
      <c r="M744" s="29"/>
      <c r="N744" s="29"/>
    </row>
    <row r="745" spans="8:14" ht="14.25">
      <c r="H745" s="29"/>
      <c r="I745" s="29"/>
      <c r="J745" s="29"/>
      <c r="K745" s="29"/>
      <c r="L745" s="29"/>
      <c r="M745" s="29"/>
      <c r="N745" s="29"/>
    </row>
    <row r="746" spans="8:14" ht="14.25">
      <c r="H746" s="29"/>
      <c r="I746" s="29"/>
      <c r="J746" s="29"/>
      <c r="K746" s="29"/>
      <c r="L746" s="29"/>
      <c r="M746" s="29"/>
      <c r="N746" s="29"/>
    </row>
    <row r="747" spans="8:14" ht="14.25">
      <c r="H747" s="29"/>
      <c r="I747" s="29"/>
      <c r="J747" s="29"/>
      <c r="K747" s="29"/>
      <c r="L747" s="29"/>
      <c r="M747" s="29"/>
      <c r="N747" s="29"/>
    </row>
    <row r="748" spans="8:14" ht="14.25">
      <c r="H748" s="29"/>
      <c r="I748" s="29"/>
      <c r="J748" s="29"/>
      <c r="K748" s="29"/>
      <c r="L748" s="29"/>
      <c r="M748" s="29"/>
      <c r="N748" s="29"/>
    </row>
    <row r="749" spans="8:14" ht="14.25">
      <c r="H749" s="29"/>
      <c r="I749" s="29"/>
      <c r="J749" s="29"/>
      <c r="K749" s="29"/>
      <c r="L749" s="29"/>
      <c r="M749" s="29"/>
      <c r="N749" s="29"/>
    </row>
    <row r="750" spans="8:14" ht="14.25">
      <c r="H750" s="29"/>
      <c r="I750" s="29"/>
      <c r="J750" s="29"/>
      <c r="K750" s="29"/>
      <c r="L750" s="29"/>
      <c r="M750" s="29"/>
      <c r="N750" s="29"/>
    </row>
    <row r="751" spans="8:14" ht="14.25">
      <c r="H751" s="29"/>
      <c r="I751" s="29"/>
      <c r="J751" s="29"/>
      <c r="K751" s="29"/>
      <c r="L751" s="29"/>
      <c r="M751" s="29"/>
      <c r="N751" s="29"/>
    </row>
    <row r="752" spans="8:14" ht="14.25">
      <c r="H752" s="29"/>
      <c r="I752" s="29"/>
      <c r="J752" s="29"/>
      <c r="K752" s="29"/>
      <c r="L752" s="29"/>
      <c r="M752" s="29"/>
      <c r="N752" s="29"/>
    </row>
    <row r="753" spans="8:14" ht="14.25">
      <c r="H753" s="29"/>
      <c r="I753" s="29"/>
      <c r="J753" s="29"/>
      <c r="K753" s="29"/>
      <c r="L753" s="29"/>
      <c r="M753" s="29"/>
      <c r="N753" s="29"/>
    </row>
    <row r="754" spans="8:14" ht="14.25">
      <c r="H754" s="29"/>
      <c r="I754" s="29"/>
      <c r="J754" s="29"/>
      <c r="K754" s="29"/>
      <c r="L754" s="29"/>
      <c r="M754" s="29"/>
      <c r="N754" s="29"/>
    </row>
    <row r="755" spans="8:14" ht="14.25">
      <c r="H755" s="29"/>
      <c r="I755" s="29"/>
      <c r="J755" s="29"/>
      <c r="K755" s="29"/>
      <c r="L755" s="29"/>
      <c r="M755" s="29"/>
      <c r="N755" s="29"/>
    </row>
    <row r="756" spans="8:14" ht="14.25">
      <c r="H756" s="29"/>
      <c r="I756" s="29"/>
      <c r="J756" s="29"/>
      <c r="K756" s="29"/>
      <c r="L756" s="29"/>
      <c r="M756" s="29"/>
      <c r="N756" s="29"/>
    </row>
    <row r="757" spans="8:14" ht="14.25">
      <c r="H757" s="29"/>
      <c r="I757" s="29"/>
      <c r="J757" s="29"/>
      <c r="K757" s="29"/>
      <c r="L757" s="29"/>
      <c r="M757" s="29"/>
      <c r="N757" s="29"/>
    </row>
    <row r="758" spans="8:14" ht="14.25">
      <c r="H758" s="29"/>
      <c r="I758" s="29"/>
      <c r="J758" s="29"/>
      <c r="K758" s="29"/>
      <c r="L758" s="29"/>
      <c r="M758" s="29"/>
      <c r="N758" s="29"/>
    </row>
    <row r="759" spans="8:14" ht="14.25">
      <c r="H759" s="29"/>
      <c r="I759" s="29"/>
      <c r="J759" s="29"/>
      <c r="K759" s="29"/>
      <c r="L759" s="29"/>
      <c r="M759" s="29"/>
      <c r="N759" s="29"/>
    </row>
    <row r="760" spans="8:14" ht="14.25">
      <c r="H760" s="29"/>
      <c r="I760" s="29"/>
      <c r="J760" s="29"/>
      <c r="K760" s="29"/>
      <c r="L760" s="29"/>
      <c r="M760" s="29"/>
      <c r="N760" s="29"/>
    </row>
    <row r="761" spans="8:14" ht="14.25">
      <c r="H761" s="29"/>
      <c r="I761" s="29"/>
      <c r="J761" s="29"/>
      <c r="K761" s="29"/>
      <c r="L761" s="29"/>
      <c r="M761" s="29"/>
      <c r="N761" s="29"/>
    </row>
    <row r="762" spans="8:14" ht="14.25">
      <c r="H762" s="29"/>
      <c r="I762" s="29"/>
      <c r="J762" s="29"/>
      <c r="K762" s="29"/>
      <c r="L762" s="29"/>
      <c r="M762" s="29"/>
      <c r="N762" s="29"/>
    </row>
    <row r="763" spans="8:14" ht="14.25">
      <c r="H763" s="29"/>
      <c r="I763" s="29"/>
      <c r="J763" s="29"/>
      <c r="K763" s="29"/>
      <c r="L763" s="29"/>
      <c r="M763" s="29"/>
      <c r="N763" s="29"/>
    </row>
    <row r="764" spans="8:14" ht="14.25">
      <c r="H764" s="29"/>
      <c r="I764" s="29"/>
      <c r="J764" s="29"/>
      <c r="K764" s="29"/>
      <c r="L764" s="29"/>
      <c r="M764" s="29"/>
      <c r="N764" s="29"/>
    </row>
    <row r="765" spans="8:14" ht="14.25">
      <c r="H765" s="29"/>
      <c r="I765" s="29"/>
      <c r="J765" s="29"/>
      <c r="K765" s="29"/>
      <c r="L765" s="29"/>
      <c r="M765" s="29"/>
      <c r="N765" s="29"/>
    </row>
    <row r="766" spans="8:14" ht="14.25">
      <c r="H766" s="29"/>
      <c r="I766" s="29"/>
      <c r="J766" s="29"/>
      <c r="K766" s="29"/>
      <c r="L766" s="29"/>
      <c r="M766" s="29"/>
      <c r="N766" s="29"/>
    </row>
    <row r="767" spans="8:14" ht="14.25">
      <c r="H767" s="29"/>
      <c r="I767" s="29"/>
      <c r="J767" s="29"/>
      <c r="K767" s="29"/>
      <c r="L767" s="29"/>
      <c r="M767" s="29"/>
      <c r="N767" s="29"/>
    </row>
    <row r="768" spans="8:14" ht="14.25">
      <c r="H768" s="29"/>
      <c r="I768" s="29"/>
      <c r="J768" s="29"/>
      <c r="K768" s="29"/>
      <c r="L768" s="29"/>
      <c r="M768" s="29"/>
      <c r="N768" s="29"/>
    </row>
    <row r="769" spans="8:14" ht="14.25">
      <c r="H769" s="29"/>
      <c r="I769" s="29"/>
      <c r="J769" s="29"/>
      <c r="K769" s="29"/>
      <c r="L769" s="29"/>
      <c r="M769" s="29"/>
      <c r="N769" s="29"/>
    </row>
    <row r="770" spans="8:14" ht="14.25">
      <c r="H770" s="29"/>
      <c r="I770" s="29"/>
      <c r="J770" s="29"/>
      <c r="K770" s="29"/>
      <c r="L770" s="29"/>
      <c r="M770" s="29"/>
      <c r="N770" s="29"/>
    </row>
    <row r="771" spans="8:14" ht="14.25">
      <c r="H771" s="29"/>
      <c r="I771" s="29"/>
      <c r="J771" s="29"/>
      <c r="K771" s="29"/>
      <c r="L771" s="29"/>
      <c r="M771" s="29"/>
      <c r="N771" s="29"/>
    </row>
    <row r="772" spans="8:14" ht="14.25">
      <c r="H772" s="29"/>
      <c r="I772" s="29"/>
      <c r="J772" s="29"/>
      <c r="K772" s="29"/>
      <c r="L772" s="29"/>
      <c r="M772" s="29"/>
      <c r="N772" s="29"/>
    </row>
    <row r="773" spans="8:14" ht="14.25">
      <c r="H773" s="29"/>
      <c r="I773" s="29"/>
      <c r="J773" s="29"/>
      <c r="K773" s="29"/>
      <c r="L773" s="29"/>
      <c r="M773" s="29"/>
      <c r="N773" s="29"/>
    </row>
    <row r="774" spans="8:14" ht="14.25">
      <c r="H774" s="29"/>
      <c r="I774" s="29"/>
      <c r="J774" s="29"/>
      <c r="K774" s="29"/>
      <c r="L774" s="29"/>
      <c r="M774" s="29"/>
      <c r="N774" s="29"/>
    </row>
    <row r="775" spans="8:14" ht="14.25">
      <c r="H775" s="29"/>
      <c r="I775" s="29"/>
      <c r="J775" s="29"/>
      <c r="K775" s="29"/>
      <c r="L775" s="29"/>
      <c r="M775" s="29"/>
      <c r="N775" s="29"/>
    </row>
    <row r="776" spans="8:14" ht="14.25">
      <c r="H776" s="29"/>
      <c r="I776" s="29"/>
      <c r="J776" s="29"/>
      <c r="K776" s="29"/>
      <c r="L776" s="29"/>
      <c r="M776" s="29"/>
      <c r="N776" s="29"/>
    </row>
    <row r="777" spans="8:14" ht="14.25">
      <c r="H777" s="29"/>
      <c r="I777" s="29"/>
      <c r="J777" s="29"/>
      <c r="K777" s="29"/>
      <c r="L777" s="29"/>
      <c r="M777" s="29"/>
      <c r="N777" s="29"/>
    </row>
    <row r="778" spans="8:14" ht="14.25">
      <c r="H778" s="29"/>
      <c r="I778" s="29"/>
      <c r="J778" s="29"/>
      <c r="K778" s="29"/>
      <c r="L778" s="29"/>
      <c r="M778" s="29"/>
      <c r="N778" s="29"/>
    </row>
    <row r="779" spans="8:14" ht="14.25">
      <c r="H779" s="29"/>
      <c r="I779" s="29"/>
      <c r="J779" s="29"/>
      <c r="K779" s="29"/>
      <c r="L779" s="29"/>
      <c r="M779" s="29"/>
      <c r="N779" s="29"/>
    </row>
    <row r="780" spans="8:14" ht="14.25">
      <c r="H780" s="29"/>
      <c r="I780" s="29"/>
      <c r="J780" s="29"/>
      <c r="K780" s="29"/>
      <c r="L780" s="29"/>
      <c r="M780" s="29"/>
      <c r="N780" s="29"/>
    </row>
    <row r="781" spans="8:14" ht="14.25">
      <c r="H781" s="29"/>
      <c r="I781" s="29"/>
      <c r="J781" s="29"/>
      <c r="K781" s="29"/>
      <c r="L781" s="29"/>
      <c r="M781" s="29"/>
      <c r="N781" s="29"/>
    </row>
    <row r="782" spans="8:14" ht="14.25">
      <c r="H782" s="29"/>
      <c r="I782" s="29"/>
      <c r="J782" s="29"/>
      <c r="K782" s="29"/>
      <c r="L782" s="29"/>
      <c r="M782" s="29"/>
      <c r="N782" s="29"/>
    </row>
    <row r="783" spans="8:14" ht="14.25">
      <c r="H783" s="29"/>
      <c r="I783" s="29"/>
      <c r="J783" s="29"/>
      <c r="K783" s="29"/>
      <c r="L783" s="29"/>
      <c r="M783" s="29"/>
      <c r="N783" s="29"/>
    </row>
    <row r="784" spans="8:14" ht="14.25">
      <c r="H784" s="29"/>
      <c r="I784" s="29"/>
      <c r="J784" s="29"/>
      <c r="K784" s="29"/>
      <c r="L784" s="29"/>
      <c r="M784" s="29"/>
      <c r="N784" s="29"/>
    </row>
    <row r="785" spans="8:14" ht="14.25">
      <c r="H785" s="29"/>
      <c r="I785" s="29"/>
      <c r="J785" s="29"/>
      <c r="K785" s="29"/>
      <c r="L785" s="29"/>
      <c r="M785" s="29"/>
      <c r="N785" s="29"/>
    </row>
    <row r="786" spans="8:14" ht="14.25">
      <c r="H786" s="29"/>
      <c r="I786" s="29"/>
      <c r="J786" s="29"/>
      <c r="K786" s="29"/>
      <c r="L786" s="29"/>
      <c r="M786" s="29"/>
      <c r="N786" s="29"/>
    </row>
    <row r="787" spans="8:14" ht="14.25">
      <c r="H787" s="29"/>
      <c r="I787" s="29"/>
      <c r="J787" s="29"/>
      <c r="K787" s="29"/>
      <c r="L787" s="29"/>
      <c r="M787" s="29"/>
      <c r="N787" s="29"/>
    </row>
    <row r="788" spans="8:14" ht="14.25">
      <c r="H788" s="29"/>
      <c r="I788" s="29"/>
      <c r="J788" s="29"/>
      <c r="K788" s="29"/>
      <c r="L788" s="29"/>
      <c r="M788" s="29"/>
      <c r="N788" s="29"/>
    </row>
    <row r="789" spans="8:14" ht="14.25">
      <c r="H789" s="29"/>
      <c r="I789" s="29"/>
      <c r="J789" s="29"/>
      <c r="K789" s="29"/>
      <c r="L789" s="29"/>
      <c r="M789" s="29"/>
      <c r="N789" s="29"/>
    </row>
    <row r="790" spans="8:14" ht="14.25">
      <c r="H790" s="29"/>
      <c r="I790" s="29"/>
      <c r="J790" s="29"/>
      <c r="K790" s="29"/>
      <c r="L790" s="29"/>
      <c r="M790" s="29"/>
      <c r="N790" s="29"/>
    </row>
    <row r="791" spans="8:14" ht="14.25">
      <c r="H791" s="29"/>
      <c r="I791" s="29"/>
      <c r="J791" s="29"/>
      <c r="K791" s="29"/>
      <c r="L791" s="29"/>
      <c r="M791" s="29"/>
      <c r="N791" s="29"/>
    </row>
    <row r="792" spans="8:14" ht="14.25">
      <c r="H792" s="29"/>
      <c r="I792" s="29"/>
      <c r="J792" s="29"/>
      <c r="K792" s="29"/>
      <c r="L792" s="29"/>
      <c r="M792" s="29"/>
      <c r="N792" s="29"/>
    </row>
    <row r="793" spans="8:14" ht="14.25">
      <c r="H793" s="29"/>
      <c r="I793" s="29"/>
      <c r="J793" s="29"/>
      <c r="K793" s="29"/>
      <c r="L793" s="29"/>
      <c r="M793" s="29"/>
      <c r="N793" s="29"/>
    </row>
    <row r="794" spans="8:14" ht="14.25">
      <c r="H794" s="29"/>
      <c r="I794" s="29"/>
      <c r="J794" s="29"/>
      <c r="K794" s="29"/>
      <c r="L794" s="29"/>
      <c r="M794" s="29"/>
      <c r="N794" s="29"/>
    </row>
    <row r="795" spans="8:14" ht="14.25">
      <c r="H795" s="29"/>
      <c r="I795" s="29"/>
      <c r="J795" s="29"/>
      <c r="K795" s="29"/>
      <c r="L795" s="29"/>
      <c r="M795" s="29"/>
      <c r="N795" s="29"/>
    </row>
    <row r="796" spans="8:14" ht="14.25">
      <c r="H796" s="29"/>
      <c r="I796" s="29"/>
      <c r="J796" s="29"/>
      <c r="K796" s="29"/>
      <c r="L796" s="29"/>
      <c r="M796" s="29"/>
      <c r="N796" s="29"/>
    </row>
    <row r="797" spans="8:14" ht="14.25">
      <c r="H797" s="29"/>
      <c r="I797" s="29"/>
      <c r="J797" s="29"/>
      <c r="K797" s="29"/>
      <c r="L797" s="29"/>
      <c r="M797" s="29"/>
      <c r="N797" s="29"/>
    </row>
    <row r="798" spans="8:14" ht="14.25">
      <c r="H798" s="29"/>
      <c r="I798" s="29"/>
      <c r="J798" s="29"/>
      <c r="K798" s="29"/>
      <c r="L798" s="29"/>
      <c r="M798" s="29"/>
      <c r="N798" s="29"/>
    </row>
    <row r="799" spans="8:14" ht="14.25">
      <c r="H799" s="29"/>
      <c r="I799" s="29"/>
      <c r="J799" s="29"/>
      <c r="K799" s="29"/>
      <c r="L799" s="29"/>
      <c r="M799" s="29"/>
      <c r="N799" s="29"/>
    </row>
    <row r="800" spans="8:14" ht="14.25">
      <c r="H800" s="29"/>
      <c r="I800" s="29"/>
      <c r="J800" s="29"/>
      <c r="K800" s="29"/>
      <c r="L800" s="29"/>
      <c r="M800" s="29"/>
      <c r="N800" s="29"/>
    </row>
    <row r="801" spans="8:14" ht="14.25">
      <c r="H801" s="29"/>
      <c r="I801" s="29"/>
      <c r="J801" s="29"/>
      <c r="K801" s="29"/>
      <c r="L801" s="29"/>
      <c r="M801" s="29"/>
      <c r="N801" s="29"/>
    </row>
    <row r="802" spans="8:14" ht="14.25">
      <c r="H802" s="29"/>
      <c r="I802" s="29"/>
      <c r="J802" s="29"/>
      <c r="K802" s="29"/>
      <c r="L802" s="29"/>
      <c r="M802" s="29"/>
      <c r="N802" s="29"/>
    </row>
    <row r="803" spans="8:14" ht="14.25">
      <c r="H803" s="29"/>
      <c r="I803" s="29"/>
      <c r="J803" s="29"/>
      <c r="K803" s="29"/>
      <c r="L803" s="29"/>
      <c r="M803" s="29"/>
      <c r="N803" s="29"/>
    </row>
    <row r="804" spans="8:14" ht="14.25">
      <c r="H804" s="29"/>
      <c r="I804" s="29"/>
      <c r="J804" s="29"/>
      <c r="K804" s="29"/>
      <c r="L804" s="29"/>
      <c r="M804" s="29"/>
      <c r="N804" s="29"/>
    </row>
    <row r="805" spans="8:14" ht="14.25">
      <c r="H805" s="29"/>
      <c r="I805" s="29"/>
      <c r="J805" s="29"/>
      <c r="K805" s="29"/>
      <c r="L805" s="29"/>
      <c r="M805" s="29"/>
      <c r="N805" s="29"/>
    </row>
    <row r="806" spans="8:14" ht="14.25">
      <c r="H806" s="29"/>
      <c r="I806" s="29"/>
      <c r="J806" s="29"/>
      <c r="K806" s="29"/>
      <c r="L806" s="29"/>
      <c r="M806" s="29"/>
      <c r="N806" s="29"/>
    </row>
    <row r="807" spans="8:14" ht="14.25">
      <c r="H807" s="29"/>
      <c r="I807" s="29"/>
      <c r="J807" s="29"/>
      <c r="K807" s="29"/>
      <c r="L807" s="29"/>
      <c r="M807" s="29"/>
      <c r="N807" s="29"/>
    </row>
    <row r="808" spans="8:14" ht="14.25">
      <c r="H808" s="29"/>
      <c r="I808" s="29"/>
      <c r="J808" s="29"/>
      <c r="K808" s="29"/>
      <c r="L808" s="29"/>
      <c r="M808" s="29"/>
      <c r="N808" s="29"/>
    </row>
    <row r="809" spans="8:14" ht="14.25">
      <c r="H809" s="29"/>
      <c r="I809" s="29"/>
      <c r="J809" s="29"/>
      <c r="K809" s="29"/>
      <c r="L809" s="29"/>
      <c r="M809" s="29"/>
      <c r="N809" s="29"/>
    </row>
    <row r="810" spans="8:14" ht="14.25">
      <c r="H810" s="29"/>
      <c r="I810" s="29"/>
      <c r="J810" s="29"/>
      <c r="K810" s="29"/>
      <c r="L810" s="29"/>
      <c r="M810" s="29"/>
      <c r="N810" s="29"/>
    </row>
    <row r="811" spans="8:14" ht="14.25">
      <c r="H811" s="29"/>
      <c r="I811" s="29"/>
      <c r="J811" s="29"/>
      <c r="K811" s="29"/>
      <c r="L811" s="29"/>
      <c r="M811" s="29"/>
      <c r="N811" s="29"/>
    </row>
    <row r="812" spans="8:14" ht="14.25">
      <c r="H812" s="29"/>
      <c r="I812" s="29"/>
      <c r="J812" s="29"/>
      <c r="K812" s="29"/>
      <c r="L812" s="29"/>
      <c r="M812" s="29"/>
      <c r="N812" s="29"/>
    </row>
    <row r="813" spans="8:14" ht="14.25">
      <c r="H813" s="29"/>
      <c r="I813" s="29"/>
      <c r="J813" s="29"/>
      <c r="K813" s="29"/>
      <c r="L813" s="29"/>
      <c r="M813" s="29"/>
      <c r="N813" s="29"/>
    </row>
    <row r="814" spans="8:14" ht="14.25">
      <c r="H814" s="29"/>
      <c r="I814" s="29"/>
      <c r="J814" s="29"/>
      <c r="K814" s="29"/>
      <c r="L814" s="29"/>
      <c r="M814" s="29"/>
      <c r="N814" s="29"/>
    </row>
    <row r="815" spans="8:14" ht="14.25">
      <c r="H815" s="29"/>
      <c r="I815" s="29"/>
      <c r="J815" s="29"/>
      <c r="K815" s="29"/>
      <c r="L815" s="29"/>
      <c r="M815" s="29"/>
      <c r="N815" s="29"/>
    </row>
    <row r="816" spans="8:14" ht="14.25">
      <c r="H816" s="29"/>
      <c r="I816" s="29"/>
      <c r="J816" s="29"/>
      <c r="K816" s="29"/>
      <c r="L816" s="29"/>
      <c r="M816" s="29"/>
      <c r="N816" s="29"/>
    </row>
    <row r="817" spans="8:14" ht="14.25">
      <c r="H817" s="29"/>
      <c r="I817" s="29"/>
      <c r="J817" s="29"/>
      <c r="K817" s="29"/>
      <c r="L817" s="29"/>
      <c r="M817" s="29"/>
      <c r="N817" s="29"/>
    </row>
    <row r="818" spans="8:14" ht="14.25">
      <c r="H818" s="29"/>
      <c r="I818" s="29"/>
      <c r="J818" s="29"/>
      <c r="K818" s="29"/>
      <c r="L818" s="29"/>
      <c r="M818" s="29"/>
      <c r="N818" s="29"/>
    </row>
    <row r="819" spans="8:14" ht="14.25">
      <c r="H819" s="29"/>
      <c r="I819" s="29"/>
      <c r="J819" s="29"/>
      <c r="K819" s="29"/>
      <c r="L819" s="29"/>
      <c r="M819" s="29"/>
      <c r="N819" s="29"/>
    </row>
    <row r="820" spans="8:14" ht="14.25">
      <c r="H820" s="29"/>
      <c r="I820" s="29"/>
      <c r="J820" s="29"/>
      <c r="K820" s="29"/>
      <c r="L820" s="29"/>
      <c r="M820" s="29"/>
      <c r="N820" s="29"/>
    </row>
    <row r="821" spans="8:14" ht="14.25">
      <c r="H821" s="29"/>
      <c r="I821" s="29"/>
      <c r="J821" s="29"/>
      <c r="K821" s="29"/>
      <c r="L821" s="29"/>
      <c r="M821" s="29"/>
      <c r="N821" s="29"/>
    </row>
    <row r="822" spans="8:14" ht="14.25">
      <c r="H822" s="29"/>
      <c r="I822" s="29"/>
      <c r="J822" s="29"/>
      <c r="K822" s="29"/>
      <c r="L822" s="29"/>
      <c r="M822" s="29"/>
      <c r="N822" s="29"/>
    </row>
    <row r="823" spans="8:14" ht="14.25">
      <c r="H823" s="29"/>
      <c r="I823" s="29"/>
      <c r="J823" s="29"/>
      <c r="K823" s="29"/>
      <c r="L823" s="29"/>
      <c r="M823" s="29"/>
      <c r="N823" s="29"/>
    </row>
    <row r="824" spans="8:14" ht="14.25">
      <c r="H824" s="29"/>
      <c r="I824" s="29"/>
      <c r="J824" s="29"/>
      <c r="K824" s="29"/>
      <c r="L824" s="29"/>
      <c r="M824" s="29"/>
      <c r="N824" s="29"/>
    </row>
    <row r="825" spans="8:14" ht="14.25">
      <c r="H825" s="29"/>
      <c r="I825" s="29"/>
      <c r="J825" s="29"/>
      <c r="K825" s="29"/>
      <c r="L825" s="29"/>
      <c r="M825" s="29"/>
      <c r="N825" s="29"/>
    </row>
    <row r="826" spans="8:14" ht="14.25">
      <c r="H826" s="29"/>
      <c r="I826" s="29"/>
      <c r="J826" s="29"/>
      <c r="K826" s="29"/>
      <c r="L826" s="29"/>
      <c r="M826" s="29"/>
      <c r="N826" s="29"/>
    </row>
    <row r="827" spans="8:14" ht="14.25">
      <c r="H827" s="29"/>
      <c r="I827" s="29"/>
      <c r="J827" s="29"/>
      <c r="K827" s="29"/>
      <c r="L827" s="29"/>
      <c r="M827" s="29"/>
      <c r="N827" s="29"/>
    </row>
    <row r="828" spans="8:14" ht="14.25">
      <c r="H828" s="29"/>
      <c r="I828" s="29"/>
      <c r="J828" s="29"/>
      <c r="K828" s="29"/>
      <c r="L828" s="29"/>
      <c r="M828" s="29"/>
      <c r="N828" s="29"/>
    </row>
    <row r="829" spans="8:14" ht="14.25">
      <c r="H829" s="29"/>
      <c r="I829" s="29"/>
      <c r="J829" s="29"/>
      <c r="K829" s="29"/>
      <c r="L829" s="29"/>
      <c r="M829" s="29"/>
      <c r="N829" s="29"/>
    </row>
    <row r="830" spans="8:14" ht="14.25">
      <c r="H830" s="29"/>
      <c r="I830" s="29"/>
      <c r="J830" s="29"/>
      <c r="K830" s="29"/>
      <c r="L830" s="29"/>
      <c r="M830" s="29"/>
      <c r="N830" s="29"/>
    </row>
    <row r="831" spans="8:14" ht="14.25">
      <c r="H831" s="29"/>
      <c r="I831" s="29"/>
      <c r="J831" s="29"/>
      <c r="K831" s="29"/>
      <c r="L831" s="29"/>
      <c r="M831" s="29"/>
      <c r="N831" s="29"/>
    </row>
    <row r="832" spans="8:14" ht="14.25">
      <c r="H832" s="29"/>
      <c r="I832" s="29"/>
      <c r="J832" s="29"/>
      <c r="K832" s="29"/>
      <c r="L832" s="29"/>
      <c r="M832" s="29"/>
      <c r="N832" s="29"/>
    </row>
    <row r="833" spans="8:14" ht="14.25">
      <c r="H833" s="29"/>
      <c r="I833" s="29"/>
      <c r="J833" s="29"/>
      <c r="K833" s="29"/>
      <c r="L833" s="29"/>
      <c r="M833" s="29"/>
      <c r="N833" s="29"/>
    </row>
    <row r="834" spans="8:14" ht="14.25">
      <c r="H834" s="29"/>
      <c r="I834" s="29"/>
      <c r="J834" s="29"/>
      <c r="K834" s="29"/>
      <c r="L834" s="29"/>
      <c r="M834" s="29"/>
      <c r="N834" s="29"/>
    </row>
    <row r="835" spans="8:14" ht="14.25">
      <c r="H835" s="29"/>
      <c r="I835" s="29"/>
      <c r="J835" s="29"/>
      <c r="K835" s="29"/>
      <c r="L835" s="29"/>
      <c r="M835" s="29"/>
      <c r="N835" s="29"/>
    </row>
    <row r="836" spans="8:14" ht="14.25">
      <c r="H836" s="29"/>
      <c r="I836" s="29"/>
      <c r="J836" s="29"/>
      <c r="K836" s="29"/>
      <c r="L836" s="29"/>
      <c r="M836" s="29"/>
      <c r="N836" s="29"/>
    </row>
    <row r="837" spans="8:14" ht="14.25">
      <c r="H837" s="29"/>
      <c r="I837" s="29"/>
      <c r="J837" s="29"/>
      <c r="K837" s="29"/>
      <c r="L837" s="29"/>
      <c r="M837" s="29"/>
      <c r="N837" s="29"/>
    </row>
    <row r="838" spans="8:14" ht="14.25">
      <c r="H838" s="29"/>
      <c r="I838" s="29"/>
      <c r="J838" s="29"/>
      <c r="K838" s="29"/>
      <c r="L838" s="29"/>
      <c r="M838" s="29"/>
      <c r="N838" s="29"/>
    </row>
    <row r="839" spans="8:14" ht="14.25">
      <c r="H839" s="29"/>
      <c r="I839" s="29"/>
      <c r="J839" s="29"/>
      <c r="K839" s="29"/>
      <c r="L839" s="29"/>
      <c r="M839" s="29"/>
      <c r="N839" s="29"/>
    </row>
    <row r="840" spans="8:14" ht="14.25">
      <c r="H840" s="29"/>
      <c r="I840" s="29"/>
      <c r="J840" s="29"/>
      <c r="K840" s="29"/>
      <c r="L840" s="29"/>
      <c r="M840" s="29"/>
      <c r="N840" s="29"/>
    </row>
    <row r="841" spans="8:14" ht="14.25">
      <c r="H841" s="29"/>
      <c r="I841" s="29"/>
      <c r="J841" s="29"/>
      <c r="K841" s="29"/>
      <c r="L841" s="29"/>
      <c r="M841" s="29"/>
      <c r="N841" s="29"/>
    </row>
    <row r="842" spans="8:14" ht="14.25">
      <c r="H842" s="29"/>
      <c r="I842" s="29"/>
      <c r="J842" s="29"/>
      <c r="K842" s="29"/>
      <c r="L842" s="29"/>
      <c r="M842" s="29"/>
      <c r="N842" s="29"/>
    </row>
    <row r="843" spans="8:14" ht="14.25">
      <c r="H843" s="29"/>
      <c r="I843" s="29"/>
      <c r="J843" s="29"/>
      <c r="K843" s="29"/>
      <c r="L843" s="29"/>
      <c r="M843" s="29"/>
      <c r="N843" s="29"/>
    </row>
    <row r="844" spans="8:14" ht="14.25">
      <c r="H844" s="29"/>
      <c r="I844" s="29"/>
      <c r="J844" s="29"/>
      <c r="K844" s="29"/>
      <c r="L844" s="29"/>
      <c r="M844" s="29"/>
      <c r="N844" s="29"/>
    </row>
    <row r="845" spans="8:14" ht="14.25">
      <c r="H845" s="29"/>
      <c r="I845" s="29"/>
      <c r="J845" s="29"/>
      <c r="K845" s="29"/>
      <c r="L845" s="29"/>
      <c r="M845" s="29"/>
      <c r="N845" s="29"/>
    </row>
    <row r="846" spans="8:14" ht="14.25">
      <c r="H846" s="29"/>
      <c r="I846" s="29"/>
      <c r="J846" s="29"/>
      <c r="K846" s="29"/>
      <c r="L846" s="29"/>
      <c r="M846" s="29"/>
      <c r="N846" s="29"/>
    </row>
    <row r="847" spans="8:14" ht="14.25">
      <c r="H847" s="29"/>
      <c r="I847" s="29"/>
      <c r="J847" s="29"/>
      <c r="K847" s="29"/>
      <c r="L847" s="29"/>
      <c r="M847" s="29"/>
      <c r="N847" s="29"/>
    </row>
    <row r="848" spans="8:14" ht="14.25">
      <c r="H848" s="29"/>
      <c r="I848" s="29"/>
      <c r="J848" s="29"/>
      <c r="K848" s="29"/>
      <c r="L848" s="29"/>
      <c r="M848" s="29"/>
      <c r="N848" s="29"/>
    </row>
    <row r="849" spans="8:14" ht="14.25">
      <c r="H849" s="29"/>
      <c r="I849" s="29"/>
      <c r="J849" s="29"/>
      <c r="K849" s="29"/>
      <c r="L849" s="29"/>
      <c r="M849" s="29"/>
      <c r="N849" s="29"/>
    </row>
    <row r="850" spans="8:14" ht="14.25">
      <c r="H850" s="29"/>
      <c r="I850" s="29"/>
      <c r="J850" s="29"/>
      <c r="K850" s="29"/>
      <c r="L850" s="29"/>
      <c r="M850" s="29"/>
      <c r="N850" s="29"/>
    </row>
    <row r="851" spans="8:14" ht="14.25">
      <c r="H851" s="29"/>
      <c r="I851" s="29"/>
      <c r="J851" s="29"/>
      <c r="K851" s="29"/>
      <c r="L851" s="29"/>
      <c r="M851" s="29"/>
      <c r="N851" s="29"/>
    </row>
    <row r="852" spans="8:14" ht="14.25">
      <c r="H852" s="29"/>
      <c r="I852" s="29"/>
      <c r="J852" s="29"/>
      <c r="K852" s="29"/>
      <c r="L852" s="29"/>
      <c r="M852" s="29"/>
      <c r="N852" s="29"/>
    </row>
    <row r="853" spans="8:14" ht="14.25">
      <c r="H853" s="29"/>
      <c r="I853" s="29"/>
      <c r="J853" s="29"/>
      <c r="K853" s="29"/>
      <c r="L853" s="29"/>
      <c r="M853" s="29"/>
      <c r="N853" s="29"/>
    </row>
    <row r="854" spans="8:14" ht="14.25">
      <c r="H854" s="29"/>
      <c r="I854" s="29"/>
      <c r="J854" s="29"/>
      <c r="K854" s="29"/>
      <c r="L854" s="29"/>
      <c r="M854" s="29"/>
      <c r="N854" s="29"/>
    </row>
    <row r="855" spans="8:14" ht="14.25">
      <c r="H855" s="29"/>
      <c r="I855" s="29"/>
      <c r="J855" s="29"/>
      <c r="K855" s="29"/>
      <c r="L855" s="29"/>
      <c r="M855" s="29"/>
      <c r="N855" s="29"/>
    </row>
    <row r="856" spans="8:14" ht="14.25">
      <c r="H856" s="29"/>
      <c r="I856" s="29"/>
      <c r="J856" s="29"/>
      <c r="K856" s="29"/>
      <c r="L856" s="29"/>
      <c r="M856" s="29"/>
      <c r="N856" s="29"/>
    </row>
    <row r="857" spans="8:14" ht="14.25">
      <c r="H857" s="29"/>
      <c r="I857" s="29"/>
      <c r="J857" s="29"/>
      <c r="K857" s="29"/>
      <c r="L857" s="29"/>
      <c r="M857" s="29"/>
      <c r="N857" s="29"/>
    </row>
    <row r="858" spans="8:14" ht="14.25">
      <c r="H858" s="29"/>
      <c r="I858" s="29"/>
      <c r="J858" s="29"/>
      <c r="K858" s="29"/>
      <c r="L858" s="29"/>
      <c r="M858" s="29"/>
      <c r="N858" s="29"/>
    </row>
    <row r="859" spans="8:14" ht="14.25">
      <c r="H859" s="29"/>
      <c r="I859" s="29"/>
      <c r="J859" s="29"/>
      <c r="K859" s="29"/>
      <c r="L859" s="29"/>
      <c r="M859" s="29"/>
      <c r="N859" s="29"/>
    </row>
    <row r="860" spans="8:14" ht="14.25">
      <c r="H860" s="29"/>
      <c r="I860" s="29"/>
      <c r="J860" s="29"/>
      <c r="K860" s="29"/>
      <c r="L860" s="29"/>
      <c r="M860" s="29"/>
      <c r="N860" s="29"/>
    </row>
    <row r="861" spans="8:14" ht="14.25">
      <c r="H861" s="29"/>
      <c r="I861" s="29"/>
      <c r="J861" s="29"/>
      <c r="K861" s="29"/>
      <c r="L861" s="29"/>
      <c r="M861" s="29"/>
      <c r="N861" s="29"/>
    </row>
    <row r="862" spans="8:14" ht="14.25">
      <c r="H862" s="29"/>
      <c r="I862" s="29"/>
      <c r="J862" s="29"/>
      <c r="K862" s="29"/>
      <c r="L862" s="29"/>
      <c r="M862" s="29"/>
      <c r="N862" s="29"/>
    </row>
    <row r="863" spans="8:14" ht="14.25">
      <c r="H863" s="29"/>
      <c r="I863" s="29"/>
      <c r="J863" s="29"/>
      <c r="K863" s="29"/>
      <c r="L863" s="29"/>
      <c r="M863" s="29"/>
      <c r="N863" s="29"/>
    </row>
    <row r="864" spans="8:14" ht="14.25">
      <c r="H864" s="29"/>
      <c r="I864" s="29"/>
      <c r="J864" s="29"/>
      <c r="K864" s="29"/>
      <c r="L864" s="29"/>
      <c r="M864" s="29"/>
      <c r="N864" s="29"/>
    </row>
    <row r="865" spans="8:14" ht="14.25">
      <c r="H865" s="29"/>
      <c r="I865" s="29"/>
      <c r="J865" s="29"/>
      <c r="K865" s="29"/>
      <c r="L865" s="29"/>
      <c r="M865" s="29"/>
      <c r="N865" s="29"/>
    </row>
    <row r="866" spans="8:14" ht="14.25">
      <c r="H866" s="29"/>
      <c r="I866" s="29"/>
      <c r="J866" s="29"/>
      <c r="K866" s="29"/>
      <c r="L866" s="29"/>
      <c r="M866" s="29"/>
      <c r="N866" s="29"/>
    </row>
    <row r="867" spans="8:14" ht="14.25">
      <c r="H867" s="29"/>
      <c r="I867" s="29"/>
      <c r="J867" s="29"/>
      <c r="K867" s="29"/>
      <c r="L867" s="29"/>
      <c r="M867" s="29"/>
      <c r="N867" s="29"/>
    </row>
    <row r="868" spans="8:14" ht="14.25">
      <c r="H868" s="29"/>
      <c r="I868" s="29"/>
      <c r="J868" s="29"/>
      <c r="K868" s="29"/>
      <c r="L868" s="29"/>
      <c r="M868" s="29"/>
      <c r="N868" s="29"/>
    </row>
    <row r="869" spans="8:14" ht="14.25">
      <c r="H869" s="29"/>
      <c r="I869" s="29"/>
      <c r="J869" s="29"/>
      <c r="K869" s="29"/>
      <c r="L869" s="29"/>
      <c r="M869" s="29"/>
      <c r="N869" s="29"/>
    </row>
    <row r="870" spans="8:14" ht="14.25">
      <c r="H870" s="29"/>
      <c r="I870" s="29"/>
      <c r="J870" s="29"/>
      <c r="K870" s="29"/>
      <c r="L870" s="29"/>
      <c r="M870" s="29"/>
      <c r="N870" s="29"/>
    </row>
    <row r="871" spans="8:14" ht="14.25">
      <c r="H871" s="29"/>
      <c r="I871" s="29"/>
      <c r="J871" s="29"/>
      <c r="K871" s="29"/>
      <c r="L871" s="29"/>
      <c r="M871" s="29"/>
      <c r="N871" s="29"/>
    </row>
    <row r="872" spans="8:14" ht="14.25">
      <c r="H872" s="29"/>
      <c r="I872" s="29"/>
      <c r="J872" s="29"/>
      <c r="K872" s="29"/>
      <c r="L872" s="29"/>
      <c r="M872" s="29"/>
      <c r="N872" s="29"/>
    </row>
    <row r="873" spans="8:14" ht="14.25">
      <c r="H873" s="29"/>
      <c r="I873" s="29"/>
      <c r="J873" s="29"/>
      <c r="K873" s="29"/>
      <c r="L873" s="29"/>
      <c r="M873" s="29"/>
      <c r="N873" s="29"/>
    </row>
    <row r="874" spans="8:14" ht="14.25">
      <c r="H874" s="29"/>
      <c r="I874" s="29"/>
      <c r="J874" s="29"/>
      <c r="K874" s="29"/>
      <c r="L874" s="29"/>
      <c r="M874" s="29"/>
      <c r="N874" s="29"/>
    </row>
    <row r="875" spans="8:14" ht="14.25">
      <c r="H875" s="29"/>
      <c r="I875" s="29"/>
      <c r="J875" s="29"/>
      <c r="K875" s="29"/>
      <c r="L875" s="29"/>
      <c r="M875" s="29"/>
      <c r="N875" s="29"/>
    </row>
    <row r="876" spans="8:14" ht="14.25">
      <c r="H876" s="29"/>
      <c r="I876" s="29"/>
      <c r="J876" s="29"/>
      <c r="K876" s="29"/>
      <c r="L876" s="29"/>
      <c r="M876" s="29"/>
      <c r="N876" s="29"/>
    </row>
    <row r="877" spans="8:14" ht="14.25">
      <c r="H877" s="29"/>
      <c r="I877" s="29"/>
      <c r="J877" s="29"/>
      <c r="K877" s="29"/>
      <c r="L877" s="29"/>
      <c r="M877" s="29"/>
      <c r="N877" s="29"/>
    </row>
    <row r="878" spans="8:14" ht="14.25">
      <c r="H878" s="29"/>
      <c r="I878" s="29"/>
      <c r="J878" s="29"/>
      <c r="K878" s="29"/>
      <c r="L878" s="29"/>
      <c r="M878" s="29"/>
      <c r="N878" s="29"/>
    </row>
    <row r="879" spans="8:14" ht="14.25">
      <c r="H879" s="29"/>
      <c r="I879" s="29"/>
      <c r="J879" s="29"/>
      <c r="K879" s="29"/>
      <c r="L879" s="29"/>
      <c r="M879" s="29"/>
      <c r="N879" s="29"/>
    </row>
    <row r="880" spans="8:14" ht="14.25">
      <c r="H880" s="29"/>
      <c r="I880" s="29"/>
      <c r="J880" s="29"/>
      <c r="K880" s="29"/>
      <c r="L880" s="29"/>
      <c r="M880" s="29"/>
      <c r="N880" s="29"/>
    </row>
    <row r="881" spans="8:14" ht="14.25">
      <c r="H881" s="29"/>
      <c r="I881" s="29"/>
      <c r="J881" s="29"/>
      <c r="K881" s="29"/>
      <c r="L881" s="29"/>
      <c r="M881" s="29"/>
      <c r="N881" s="29"/>
    </row>
    <row r="882" spans="8:14" ht="14.25">
      <c r="H882" s="29"/>
      <c r="I882" s="29"/>
      <c r="J882" s="29"/>
      <c r="K882" s="29"/>
      <c r="L882" s="29"/>
      <c r="M882" s="29"/>
      <c r="N882" s="29"/>
    </row>
    <row r="883" spans="8:14" ht="14.25">
      <c r="H883" s="29"/>
      <c r="I883" s="29"/>
      <c r="J883" s="29"/>
      <c r="K883" s="29"/>
      <c r="L883" s="29"/>
      <c r="M883" s="29"/>
      <c r="N883" s="29"/>
    </row>
    <row r="884" spans="8:14" ht="14.25">
      <c r="H884" s="29"/>
      <c r="I884" s="29"/>
      <c r="J884" s="29"/>
      <c r="K884" s="29"/>
      <c r="L884" s="29"/>
      <c r="M884" s="29"/>
      <c r="N884" s="29"/>
    </row>
    <row r="885" spans="8:14" ht="14.25">
      <c r="H885" s="29"/>
      <c r="I885" s="29"/>
      <c r="J885" s="29"/>
      <c r="K885" s="29"/>
      <c r="L885" s="29"/>
      <c r="M885" s="29"/>
      <c r="N885" s="29"/>
    </row>
    <row r="886" spans="8:14" ht="14.25">
      <c r="H886" s="29"/>
      <c r="I886" s="29"/>
      <c r="J886" s="29"/>
      <c r="K886" s="29"/>
      <c r="L886" s="29"/>
      <c r="M886" s="29"/>
      <c r="N886" s="29"/>
    </row>
    <row r="887" spans="8:14" ht="14.25">
      <c r="H887" s="29"/>
      <c r="I887" s="29"/>
      <c r="J887" s="29"/>
      <c r="K887" s="29"/>
      <c r="L887" s="29"/>
      <c r="M887" s="29"/>
      <c r="N887" s="29"/>
    </row>
    <row r="888" spans="8:14" ht="14.25">
      <c r="H888" s="29"/>
      <c r="I888" s="29"/>
      <c r="J888" s="29"/>
      <c r="K888" s="29"/>
      <c r="L888" s="29"/>
      <c r="M888" s="29"/>
      <c r="N888" s="29"/>
    </row>
    <row r="889" spans="8:14" ht="14.25">
      <c r="H889" s="29"/>
      <c r="I889" s="29"/>
      <c r="J889" s="29"/>
      <c r="K889" s="29"/>
      <c r="L889" s="29"/>
      <c r="M889" s="29"/>
      <c r="N889" s="29"/>
    </row>
    <row r="890" spans="8:14" ht="14.25">
      <c r="H890" s="29"/>
      <c r="I890" s="29"/>
      <c r="J890" s="29"/>
      <c r="K890" s="29"/>
      <c r="L890" s="29"/>
      <c r="M890" s="29"/>
      <c r="N890" s="29"/>
    </row>
    <row r="891" spans="8:14" ht="14.25">
      <c r="H891" s="29"/>
      <c r="I891" s="29"/>
      <c r="J891" s="29"/>
      <c r="K891" s="29"/>
      <c r="L891" s="29"/>
      <c r="M891" s="29"/>
      <c r="N891" s="29"/>
    </row>
    <row r="892" spans="8:14" ht="14.25">
      <c r="H892" s="29"/>
      <c r="I892" s="29"/>
      <c r="J892" s="29"/>
      <c r="K892" s="29"/>
      <c r="L892" s="29"/>
      <c r="M892" s="29"/>
      <c r="N892" s="29"/>
    </row>
    <row r="893" spans="8:14" ht="14.25">
      <c r="H893" s="29"/>
      <c r="I893" s="29"/>
      <c r="J893" s="29"/>
      <c r="K893" s="29"/>
      <c r="L893" s="29"/>
      <c r="M893" s="29"/>
      <c r="N893" s="29"/>
    </row>
    <row r="894" spans="8:14" ht="14.25">
      <c r="H894" s="29"/>
      <c r="I894" s="29"/>
      <c r="J894" s="29"/>
      <c r="K894" s="29"/>
      <c r="L894" s="29"/>
      <c r="M894" s="29"/>
      <c r="N894" s="29"/>
    </row>
    <row r="895" spans="8:14" ht="14.25">
      <c r="H895" s="29"/>
      <c r="I895" s="29"/>
      <c r="J895" s="29"/>
      <c r="K895" s="29"/>
      <c r="L895" s="29"/>
      <c r="M895" s="29"/>
      <c r="N895" s="29"/>
    </row>
    <row r="896" spans="8:14" ht="14.25">
      <c r="H896" s="29"/>
      <c r="I896" s="29"/>
      <c r="J896" s="29"/>
      <c r="K896" s="29"/>
      <c r="L896" s="29"/>
      <c r="M896" s="29"/>
      <c r="N896" s="29"/>
    </row>
    <row r="897" spans="8:14" ht="14.25">
      <c r="H897" s="29"/>
      <c r="I897" s="29"/>
      <c r="J897" s="29"/>
      <c r="K897" s="29"/>
      <c r="L897" s="29"/>
      <c r="M897" s="29"/>
      <c r="N897" s="29"/>
    </row>
    <row r="898" spans="8:14" ht="14.25">
      <c r="H898" s="29"/>
      <c r="I898" s="29"/>
      <c r="J898" s="29"/>
      <c r="K898" s="29"/>
      <c r="L898" s="29"/>
      <c r="M898" s="29"/>
      <c r="N898" s="29"/>
    </row>
    <row r="899" spans="8:14" ht="14.25">
      <c r="H899" s="29"/>
      <c r="I899" s="29"/>
      <c r="J899" s="29"/>
      <c r="K899" s="29"/>
      <c r="L899" s="29"/>
      <c r="M899" s="29"/>
      <c r="N899" s="29"/>
    </row>
    <row r="900" spans="8:14" ht="14.25">
      <c r="H900" s="29"/>
      <c r="I900" s="29"/>
      <c r="J900" s="29"/>
      <c r="K900" s="29"/>
      <c r="L900" s="29"/>
      <c r="M900" s="29"/>
      <c r="N900" s="29"/>
    </row>
    <row r="901" spans="8:14" ht="14.25">
      <c r="H901" s="29"/>
      <c r="I901" s="29"/>
      <c r="J901" s="29"/>
      <c r="K901" s="29"/>
      <c r="L901" s="29"/>
      <c r="M901" s="29"/>
      <c r="N901" s="29"/>
    </row>
    <row r="902" spans="8:14" ht="14.25">
      <c r="H902" s="29"/>
      <c r="I902" s="29"/>
      <c r="J902" s="29"/>
      <c r="K902" s="29"/>
      <c r="L902" s="29"/>
      <c r="M902" s="29"/>
      <c r="N902" s="29"/>
    </row>
    <row r="903" spans="8:14" ht="14.25">
      <c r="H903" s="29"/>
      <c r="I903" s="29"/>
      <c r="J903" s="29"/>
      <c r="K903" s="29"/>
      <c r="L903" s="29"/>
      <c r="M903" s="29"/>
      <c r="N903" s="29"/>
    </row>
    <row r="904" spans="8:14" ht="14.25">
      <c r="H904" s="29"/>
      <c r="I904" s="29"/>
      <c r="J904" s="29"/>
      <c r="K904" s="29"/>
      <c r="L904" s="29"/>
      <c r="M904" s="29"/>
      <c r="N904" s="29"/>
    </row>
    <row r="905" spans="8:14" ht="14.25">
      <c r="H905" s="29"/>
      <c r="I905" s="29"/>
      <c r="J905" s="29"/>
      <c r="K905" s="29"/>
      <c r="L905" s="29"/>
      <c r="M905" s="29"/>
      <c r="N905" s="29"/>
    </row>
    <row r="906" spans="8:14" ht="14.25">
      <c r="H906" s="29"/>
      <c r="I906" s="29"/>
      <c r="J906" s="29"/>
      <c r="K906" s="29"/>
      <c r="L906" s="29"/>
      <c r="M906" s="29"/>
      <c r="N906" s="29"/>
    </row>
    <row r="907" spans="8:14" ht="14.25">
      <c r="H907" s="29"/>
      <c r="I907" s="29"/>
      <c r="J907" s="29"/>
      <c r="K907" s="29"/>
      <c r="L907" s="29"/>
      <c r="M907" s="29"/>
      <c r="N907" s="29"/>
    </row>
    <row r="908" spans="8:14" ht="14.25">
      <c r="H908" s="29"/>
      <c r="I908" s="29"/>
      <c r="J908" s="29"/>
      <c r="K908" s="29"/>
      <c r="L908" s="29"/>
      <c r="M908" s="29"/>
      <c r="N908" s="29"/>
    </row>
    <row r="909" spans="8:14" ht="14.25">
      <c r="H909" s="29"/>
      <c r="I909" s="29"/>
      <c r="J909" s="29"/>
      <c r="K909" s="29"/>
      <c r="L909" s="29"/>
      <c r="M909" s="29"/>
      <c r="N909" s="29"/>
    </row>
    <row r="910" spans="8:14" ht="14.25">
      <c r="H910" s="29"/>
      <c r="I910" s="29"/>
      <c r="J910" s="29"/>
      <c r="K910" s="29"/>
      <c r="L910" s="29"/>
      <c r="M910" s="29"/>
      <c r="N910" s="29"/>
    </row>
    <row r="911" spans="8:14" ht="14.25">
      <c r="H911" s="29"/>
      <c r="I911" s="29"/>
      <c r="J911" s="29"/>
      <c r="K911" s="29"/>
      <c r="L911" s="29"/>
      <c r="M911" s="29"/>
      <c r="N911" s="29"/>
    </row>
    <row r="912" spans="8:14" ht="14.25">
      <c r="H912" s="29"/>
      <c r="I912" s="29"/>
      <c r="J912" s="29"/>
      <c r="K912" s="29"/>
      <c r="L912" s="29"/>
      <c r="M912" s="29"/>
      <c r="N912" s="29"/>
    </row>
    <row r="913" spans="8:14" ht="14.25">
      <c r="H913" s="29"/>
      <c r="I913" s="29"/>
      <c r="J913" s="29"/>
      <c r="K913" s="29"/>
      <c r="L913" s="29"/>
      <c r="M913" s="29"/>
      <c r="N913" s="29"/>
    </row>
    <row r="914" spans="8:14" ht="14.25">
      <c r="H914" s="29"/>
      <c r="I914" s="29"/>
      <c r="J914" s="29"/>
      <c r="K914" s="29"/>
      <c r="L914" s="29"/>
      <c r="M914" s="29"/>
      <c r="N914" s="29"/>
    </row>
    <row r="915" spans="8:14" ht="14.25">
      <c r="H915" s="29"/>
      <c r="I915" s="29"/>
      <c r="J915" s="29"/>
      <c r="K915" s="29"/>
      <c r="L915" s="29"/>
      <c r="M915" s="29"/>
      <c r="N915" s="29"/>
    </row>
    <row r="916" spans="8:14" ht="14.25">
      <c r="H916" s="29"/>
      <c r="I916" s="29"/>
      <c r="J916" s="29"/>
      <c r="K916" s="29"/>
      <c r="L916" s="29"/>
      <c r="M916" s="29"/>
      <c r="N916" s="29"/>
    </row>
    <row r="917" spans="8:14" ht="14.25">
      <c r="H917" s="29"/>
      <c r="I917" s="29"/>
      <c r="J917" s="29"/>
      <c r="K917" s="29"/>
      <c r="L917" s="29"/>
      <c r="M917" s="29"/>
      <c r="N917" s="29"/>
    </row>
    <row r="918" spans="8:14" ht="14.25">
      <c r="H918" s="29"/>
      <c r="I918" s="29"/>
      <c r="J918" s="29"/>
      <c r="K918" s="29"/>
      <c r="L918" s="29"/>
      <c r="M918" s="29"/>
      <c r="N918" s="29"/>
    </row>
    <row r="919" spans="8:14" ht="14.25">
      <c r="H919" s="29"/>
      <c r="I919" s="29"/>
      <c r="J919" s="29"/>
      <c r="K919" s="29"/>
      <c r="L919" s="29"/>
      <c r="M919" s="29"/>
      <c r="N919" s="29"/>
    </row>
    <row r="920" spans="8:14" ht="14.25">
      <c r="H920" s="29"/>
      <c r="I920" s="29"/>
      <c r="J920" s="29"/>
      <c r="K920" s="29"/>
      <c r="L920" s="29"/>
      <c r="M920" s="29"/>
      <c r="N920" s="29"/>
    </row>
    <row r="921" spans="8:14" ht="14.25">
      <c r="H921" s="29"/>
      <c r="I921" s="29"/>
      <c r="J921" s="29"/>
      <c r="K921" s="29"/>
      <c r="L921" s="29"/>
      <c r="M921" s="29"/>
      <c r="N921" s="29"/>
    </row>
    <row r="922" spans="8:14" ht="14.25">
      <c r="H922" s="29"/>
      <c r="I922" s="29"/>
      <c r="J922" s="29"/>
      <c r="K922" s="29"/>
      <c r="L922" s="29"/>
      <c r="M922" s="29"/>
      <c r="N922" s="29"/>
    </row>
    <row r="923" spans="8:14" ht="14.25">
      <c r="H923" s="29"/>
      <c r="I923" s="29"/>
      <c r="J923" s="29"/>
      <c r="K923" s="29"/>
      <c r="L923" s="29"/>
      <c r="M923" s="29"/>
      <c r="N923" s="29"/>
    </row>
    <row r="924" spans="8:14" ht="14.25">
      <c r="H924" s="29"/>
      <c r="I924" s="29"/>
      <c r="J924" s="29"/>
      <c r="K924" s="29"/>
      <c r="L924" s="29"/>
      <c r="M924" s="29"/>
      <c r="N924" s="29"/>
    </row>
    <row r="925" spans="8:14" ht="14.25">
      <c r="H925" s="29"/>
      <c r="I925" s="29"/>
      <c r="J925" s="29"/>
      <c r="K925" s="29"/>
      <c r="L925" s="29"/>
      <c r="M925" s="29"/>
      <c r="N925" s="29"/>
    </row>
    <row r="926" spans="8:14" ht="14.25">
      <c r="H926" s="29"/>
      <c r="I926" s="29"/>
      <c r="J926" s="29"/>
      <c r="K926" s="29"/>
      <c r="L926" s="29"/>
      <c r="M926" s="29"/>
      <c r="N926" s="29"/>
    </row>
    <row r="927" spans="8:14" ht="14.25">
      <c r="H927" s="29"/>
      <c r="I927" s="29"/>
      <c r="J927" s="29"/>
      <c r="K927" s="29"/>
      <c r="L927" s="29"/>
      <c r="M927" s="29"/>
      <c r="N927" s="29"/>
    </row>
    <row r="928" spans="8:14" ht="14.25">
      <c r="H928" s="29"/>
      <c r="I928" s="29"/>
      <c r="J928" s="29"/>
      <c r="K928" s="29"/>
      <c r="L928" s="29"/>
      <c r="M928" s="29"/>
      <c r="N928" s="29"/>
    </row>
    <row r="929" spans="8:14" ht="14.25">
      <c r="H929" s="29"/>
      <c r="I929" s="29"/>
      <c r="J929" s="29"/>
      <c r="K929" s="29"/>
      <c r="L929" s="29"/>
      <c r="M929" s="29"/>
      <c r="N929" s="29"/>
    </row>
    <row r="930" spans="8:14" ht="14.25">
      <c r="H930" s="29"/>
      <c r="I930" s="29"/>
      <c r="J930" s="29"/>
      <c r="K930" s="29"/>
      <c r="L930" s="29"/>
      <c r="M930" s="29"/>
      <c r="N930" s="29"/>
    </row>
    <row r="931" spans="8:14" ht="14.25">
      <c r="H931" s="29"/>
      <c r="I931" s="29"/>
      <c r="J931" s="29"/>
      <c r="K931" s="29"/>
      <c r="L931" s="29"/>
      <c r="M931" s="29"/>
      <c r="N931" s="29"/>
    </row>
    <row r="932" spans="8:14" ht="14.25">
      <c r="H932" s="29"/>
      <c r="I932" s="29"/>
      <c r="J932" s="29"/>
      <c r="K932" s="29"/>
      <c r="L932" s="29"/>
      <c r="M932" s="29"/>
      <c r="N932" s="29"/>
    </row>
    <row r="933" spans="8:14" ht="14.25">
      <c r="H933" s="29"/>
      <c r="I933" s="29"/>
      <c r="J933" s="29"/>
      <c r="K933" s="29"/>
      <c r="L933" s="29"/>
      <c r="M933" s="29"/>
      <c r="N933" s="29"/>
    </row>
    <row r="934" spans="8:14" ht="14.25">
      <c r="H934" s="29"/>
      <c r="I934" s="29"/>
      <c r="J934" s="29"/>
      <c r="K934" s="29"/>
      <c r="L934" s="29"/>
      <c r="M934" s="29"/>
      <c r="N934" s="29"/>
    </row>
    <row r="935" spans="8:14" ht="14.25">
      <c r="H935" s="29"/>
      <c r="I935" s="29"/>
      <c r="J935" s="29"/>
      <c r="K935" s="29"/>
      <c r="L935" s="29"/>
      <c r="M935" s="29"/>
      <c r="N935" s="29"/>
    </row>
    <row r="936" spans="8:14" ht="14.25">
      <c r="H936" s="29"/>
      <c r="I936" s="29"/>
      <c r="J936" s="29"/>
      <c r="K936" s="29"/>
      <c r="L936" s="29"/>
      <c r="M936" s="29"/>
      <c r="N936" s="29"/>
    </row>
    <row r="937" spans="8:14" ht="14.25">
      <c r="H937" s="29"/>
      <c r="I937" s="29"/>
      <c r="J937" s="29"/>
      <c r="K937" s="29"/>
      <c r="L937" s="29"/>
      <c r="M937" s="29"/>
      <c r="N937" s="29"/>
    </row>
    <row r="938" spans="8:14" ht="14.25">
      <c r="H938" s="29"/>
      <c r="I938" s="29"/>
      <c r="J938" s="29"/>
      <c r="K938" s="29"/>
      <c r="L938" s="29"/>
      <c r="M938" s="29"/>
      <c r="N938" s="29"/>
    </row>
    <row r="939" spans="8:14" ht="14.25">
      <c r="H939" s="29"/>
      <c r="I939" s="29"/>
      <c r="J939" s="29"/>
      <c r="K939" s="29"/>
      <c r="L939" s="29"/>
      <c r="M939" s="29"/>
      <c r="N939" s="29"/>
    </row>
    <row r="940" spans="8:14" ht="14.25">
      <c r="H940" s="29"/>
      <c r="I940" s="29"/>
      <c r="J940" s="29"/>
      <c r="K940" s="29"/>
      <c r="L940" s="29"/>
      <c r="M940" s="29"/>
      <c r="N940" s="29"/>
    </row>
    <row r="941" spans="8:14" ht="14.25">
      <c r="H941" s="29"/>
      <c r="I941" s="29"/>
      <c r="J941" s="29"/>
      <c r="K941" s="29"/>
      <c r="L941" s="29"/>
      <c r="M941" s="29"/>
      <c r="N941" s="29"/>
    </row>
    <row r="942" spans="8:14" ht="14.25">
      <c r="H942" s="29"/>
      <c r="I942" s="29"/>
      <c r="J942" s="29"/>
      <c r="K942" s="29"/>
      <c r="L942" s="29"/>
      <c r="M942" s="29"/>
      <c r="N942" s="29"/>
    </row>
    <row r="943" spans="8:14" ht="14.25">
      <c r="H943" s="29"/>
      <c r="I943" s="29"/>
      <c r="J943" s="29"/>
      <c r="K943" s="29"/>
      <c r="L943" s="29"/>
      <c r="M943" s="29"/>
      <c r="N943" s="29"/>
    </row>
    <row r="944" spans="8:14" ht="14.25">
      <c r="H944" s="29"/>
      <c r="I944" s="29"/>
      <c r="J944" s="29"/>
      <c r="K944" s="29"/>
      <c r="L944" s="29"/>
      <c r="M944" s="29"/>
      <c r="N944" s="29"/>
    </row>
    <row r="945" spans="8:14" ht="14.25">
      <c r="H945" s="29"/>
      <c r="I945" s="29"/>
      <c r="J945" s="29"/>
      <c r="K945" s="29"/>
      <c r="L945" s="29"/>
      <c r="M945" s="29"/>
      <c r="N945" s="29"/>
    </row>
    <row r="946" spans="8:14" ht="14.25">
      <c r="H946" s="29"/>
      <c r="I946" s="29"/>
      <c r="J946" s="29"/>
      <c r="K946" s="29"/>
      <c r="L946" s="29"/>
      <c r="M946" s="29"/>
      <c r="N946" s="29"/>
    </row>
    <row r="947" spans="8:14" ht="14.25">
      <c r="H947" s="29"/>
      <c r="I947" s="29"/>
      <c r="J947" s="29"/>
      <c r="K947" s="29"/>
      <c r="L947" s="29"/>
      <c r="M947" s="29"/>
      <c r="N947" s="29"/>
    </row>
    <row r="948" spans="8:14" ht="14.25">
      <c r="H948" s="29"/>
      <c r="I948" s="29"/>
      <c r="J948" s="29"/>
      <c r="K948" s="29"/>
      <c r="L948" s="29"/>
      <c r="M948" s="29"/>
      <c r="N948" s="29"/>
    </row>
    <row r="949" spans="8:14" ht="14.25">
      <c r="H949" s="29"/>
      <c r="I949" s="29"/>
      <c r="J949" s="29"/>
      <c r="K949" s="29"/>
      <c r="L949" s="29"/>
      <c r="M949" s="29"/>
      <c r="N949" s="29"/>
    </row>
    <row r="950" spans="8:14" ht="14.25">
      <c r="H950" s="29"/>
      <c r="I950" s="29"/>
      <c r="J950" s="29"/>
      <c r="K950" s="29"/>
      <c r="L950" s="29"/>
      <c r="M950" s="29"/>
      <c r="N950" s="29"/>
    </row>
    <row r="951" spans="8:14" ht="14.25">
      <c r="H951" s="29"/>
      <c r="I951" s="29"/>
      <c r="J951" s="29"/>
      <c r="K951" s="29"/>
      <c r="L951" s="29"/>
      <c r="M951" s="29"/>
      <c r="N951" s="29"/>
    </row>
    <row r="952" spans="8:14" ht="14.25">
      <c r="H952" s="29"/>
      <c r="I952" s="29"/>
      <c r="J952" s="29"/>
      <c r="K952" s="29"/>
      <c r="L952" s="29"/>
      <c r="M952" s="29"/>
      <c r="N952" s="29"/>
    </row>
    <row r="953" spans="8:14" ht="14.25">
      <c r="H953" s="29"/>
      <c r="I953" s="29"/>
      <c r="J953" s="29"/>
      <c r="K953" s="29"/>
      <c r="L953" s="29"/>
      <c r="M953" s="29"/>
      <c r="N953" s="29"/>
    </row>
    <row r="954" spans="8:14" ht="14.25">
      <c r="H954" s="29"/>
      <c r="I954" s="29"/>
      <c r="J954" s="29"/>
      <c r="K954" s="29"/>
      <c r="L954" s="29"/>
      <c r="M954" s="29"/>
      <c r="N954" s="29"/>
    </row>
    <row r="955" spans="8:14" ht="14.25">
      <c r="H955" s="29"/>
      <c r="I955" s="29"/>
      <c r="J955" s="29"/>
      <c r="K955" s="29"/>
      <c r="L955" s="29"/>
      <c r="M955" s="29"/>
      <c r="N955" s="29"/>
    </row>
    <row r="956" spans="8:14" ht="14.25">
      <c r="H956" s="29"/>
      <c r="I956" s="29"/>
      <c r="J956" s="29"/>
      <c r="K956" s="29"/>
      <c r="L956" s="29"/>
      <c r="M956" s="29"/>
      <c r="N956" s="29"/>
    </row>
    <row r="957" spans="8:14" ht="14.25">
      <c r="H957" s="29"/>
      <c r="I957" s="29"/>
      <c r="J957" s="29"/>
      <c r="K957" s="29"/>
      <c r="L957" s="29"/>
      <c r="M957" s="29"/>
      <c r="N957" s="29"/>
    </row>
    <row r="958" spans="8:14" ht="14.25">
      <c r="H958" s="29"/>
      <c r="I958" s="29"/>
      <c r="J958" s="29"/>
      <c r="K958" s="29"/>
      <c r="L958" s="29"/>
      <c r="M958" s="29"/>
      <c r="N958" s="29"/>
    </row>
    <row r="959" spans="8:14" ht="14.25">
      <c r="H959" s="29"/>
      <c r="I959" s="29"/>
      <c r="J959" s="29"/>
      <c r="K959" s="29"/>
      <c r="L959" s="29"/>
      <c r="M959" s="29"/>
      <c r="N959" s="29"/>
    </row>
    <row r="960" spans="8:14" ht="14.25">
      <c r="H960" s="29"/>
      <c r="I960" s="29"/>
      <c r="J960" s="29"/>
      <c r="K960" s="29"/>
      <c r="L960" s="29"/>
      <c r="M960" s="29"/>
      <c r="N960" s="29"/>
    </row>
    <row r="961" spans="8:14" ht="14.25">
      <c r="H961" s="29"/>
      <c r="I961" s="29"/>
      <c r="J961" s="29"/>
      <c r="K961" s="29"/>
      <c r="L961" s="29"/>
      <c r="M961" s="29"/>
      <c r="N961" s="29"/>
    </row>
    <row r="962" spans="8:14" ht="14.25">
      <c r="H962" s="29"/>
      <c r="I962" s="29"/>
      <c r="J962" s="29"/>
      <c r="K962" s="29"/>
      <c r="L962" s="29"/>
      <c r="M962" s="29"/>
      <c r="N962" s="29"/>
    </row>
    <row r="963" spans="8:14" ht="14.25">
      <c r="H963" s="29"/>
      <c r="I963" s="29"/>
      <c r="J963" s="29"/>
      <c r="K963" s="29"/>
      <c r="L963" s="29"/>
      <c r="M963" s="29"/>
      <c r="N963" s="29"/>
    </row>
    <row r="964" spans="8:14" ht="14.25">
      <c r="H964" s="29"/>
      <c r="I964" s="29"/>
      <c r="J964" s="29"/>
      <c r="K964" s="29"/>
      <c r="L964" s="29"/>
      <c r="M964" s="29"/>
      <c r="N964" s="29"/>
    </row>
    <row r="965" spans="8:14" ht="14.25">
      <c r="H965" s="29"/>
      <c r="I965" s="29"/>
      <c r="J965" s="29"/>
      <c r="K965" s="29"/>
      <c r="L965" s="29"/>
      <c r="M965" s="29"/>
      <c r="N965" s="29"/>
    </row>
    <row r="966" spans="8:14" ht="14.25">
      <c r="H966" s="29"/>
      <c r="I966" s="29"/>
      <c r="J966" s="29"/>
      <c r="K966" s="29"/>
      <c r="L966" s="29"/>
      <c r="M966" s="29"/>
      <c r="N966" s="29"/>
    </row>
    <row r="967" spans="8:14" ht="14.25">
      <c r="H967" s="29"/>
      <c r="I967" s="29"/>
      <c r="J967" s="29"/>
      <c r="K967" s="29"/>
      <c r="L967" s="29"/>
      <c r="M967" s="29"/>
      <c r="N967" s="29"/>
    </row>
    <row r="968" spans="8:14" ht="14.25">
      <c r="H968" s="29"/>
      <c r="I968" s="29"/>
      <c r="J968" s="29"/>
      <c r="K968" s="29"/>
      <c r="L968" s="29"/>
      <c r="M968" s="29"/>
      <c r="N968" s="29"/>
    </row>
    <row r="969" spans="8:14" ht="14.25">
      <c r="H969" s="29"/>
      <c r="I969" s="29"/>
      <c r="J969" s="29"/>
      <c r="K969" s="29"/>
      <c r="L969" s="29"/>
      <c r="M969" s="29"/>
      <c r="N969" s="29"/>
    </row>
    <row r="970" spans="8:14" ht="14.25">
      <c r="H970" s="29"/>
      <c r="I970" s="29"/>
      <c r="J970" s="29"/>
      <c r="K970" s="29"/>
      <c r="L970" s="29"/>
      <c r="M970" s="29"/>
      <c r="N970" s="29"/>
    </row>
    <row r="971" spans="8:14" ht="14.25">
      <c r="H971" s="29"/>
      <c r="I971" s="29"/>
      <c r="J971" s="29"/>
      <c r="K971" s="29"/>
      <c r="L971" s="29"/>
      <c r="M971" s="29"/>
      <c r="N971" s="29"/>
    </row>
    <row r="972" spans="8:14" ht="14.25">
      <c r="H972" s="29"/>
      <c r="I972" s="29"/>
      <c r="J972" s="29"/>
      <c r="K972" s="29"/>
      <c r="L972" s="29"/>
      <c r="M972" s="29"/>
      <c r="N972" s="29"/>
    </row>
    <row r="973" spans="8:14" ht="14.25">
      <c r="H973" s="29"/>
      <c r="I973" s="29"/>
      <c r="J973" s="29"/>
      <c r="K973" s="29"/>
      <c r="L973" s="29"/>
      <c r="M973" s="29"/>
      <c r="N973" s="29"/>
    </row>
    <row r="974" spans="8:14" ht="14.25">
      <c r="H974" s="29"/>
      <c r="I974" s="29"/>
      <c r="J974" s="29"/>
      <c r="K974" s="29"/>
      <c r="L974" s="29"/>
      <c r="M974" s="29"/>
      <c r="N974" s="29"/>
    </row>
    <row r="975" spans="8:14" ht="14.25">
      <c r="H975" s="29"/>
      <c r="I975" s="29"/>
      <c r="J975" s="29"/>
      <c r="K975" s="29"/>
      <c r="L975" s="29"/>
      <c r="M975" s="29"/>
      <c r="N975" s="29"/>
    </row>
    <row r="976" spans="8:14" ht="14.25">
      <c r="H976" s="29"/>
      <c r="I976" s="29"/>
      <c r="J976" s="29"/>
      <c r="K976" s="29"/>
      <c r="L976" s="29"/>
      <c r="M976" s="29"/>
      <c r="N976" s="29"/>
    </row>
    <row r="977" spans="8:14" ht="14.25">
      <c r="H977" s="29"/>
      <c r="I977" s="29"/>
      <c r="J977" s="29"/>
      <c r="K977" s="29"/>
      <c r="L977" s="29"/>
      <c r="M977" s="29"/>
      <c r="N977" s="29"/>
    </row>
    <row r="978" spans="8:14" ht="14.25">
      <c r="H978" s="29"/>
      <c r="I978" s="29"/>
      <c r="J978" s="29"/>
      <c r="K978" s="29"/>
      <c r="L978" s="29"/>
      <c r="M978" s="29"/>
      <c r="N978" s="29"/>
    </row>
    <row r="979" spans="8:14" ht="14.25">
      <c r="H979" s="29"/>
      <c r="I979" s="29"/>
      <c r="J979" s="29"/>
      <c r="K979" s="29"/>
      <c r="L979" s="29"/>
      <c r="M979" s="29"/>
      <c r="N979" s="29"/>
    </row>
    <row r="980" spans="8:14" ht="14.25">
      <c r="H980" s="29"/>
      <c r="I980" s="29"/>
      <c r="J980" s="29"/>
      <c r="K980" s="29"/>
      <c r="L980" s="29"/>
      <c r="M980" s="29"/>
      <c r="N980" s="29"/>
    </row>
    <row r="981" spans="8:14" ht="14.25">
      <c r="H981" s="29"/>
      <c r="I981" s="29"/>
      <c r="J981" s="29"/>
      <c r="K981" s="29"/>
      <c r="L981" s="29"/>
      <c r="M981" s="29"/>
      <c r="N981" s="29"/>
    </row>
    <row r="982" spans="8:14" ht="14.25">
      <c r="H982" s="29"/>
      <c r="I982" s="29"/>
      <c r="J982" s="29"/>
      <c r="K982" s="29"/>
      <c r="L982" s="29"/>
      <c r="M982" s="29"/>
      <c r="N982" s="29"/>
    </row>
    <row r="983" spans="8:14" ht="14.25">
      <c r="H983" s="29"/>
      <c r="I983" s="29"/>
      <c r="J983" s="29"/>
      <c r="K983" s="29"/>
      <c r="L983" s="29"/>
      <c r="M983" s="29"/>
      <c r="N983" s="29"/>
    </row>
    <row r="984" spans="8:14" ht="14.25">
      <c r="H984" s="29"/>
      <c r="I984" s="29"/>
      <c r="J984" s="29"/>
      <c r="K984" s="29"/>
      <c r="L984" s="29"/>
      <c r="M984" s="29"/>
      <c r="N984" s="29"/>
    </row>
    <row r="985" spans="8:14" ht="14.25">
      <c r="H985" s="29"/>
      <c r="I985" s="29"/>
      <c r="J985" s="29"/>
      <c r="K985" s="29"/>
      <c r="L985" s="29"/>
      <c r="M985" s="29"/>
      <c r="N985" s="29"/>
    </row>
    <row r="986" spans="8:14" ht="14.25">
      <c r="H986" s="29"/>
      <c r="I986" s="29"/>
      <c r="J986" s="29"/>
      <c r="K986" s="29"/>
      <c r="L986" s="29"/>
      <c r="M986" s="29"/>
      <c r="N986" s="29"/>
    </row>
    <row r="987" spans="8:14" ht="14.25">
      <c r="H987" s="29"/>
      <c r="I987" s="29"/>
      <c r="J987" s="29"/>
      <c r="K987" s="29"/>
      <c r="L987" s="29"/>
      <c r="M987" s="29"/>
      <c r="N987" s="29"/>
    </row>
    <row r="988" spans="8:14" ht="14.25">
      <c r="H988" s="29"/>
      <c r="I988" s="29"/>
      <c r="J988" s="29"/>
      <c r="K988" s="29"/>
      <c r="L988" s="29"/>
      <c r="M988" s="29"/>
      <c r="N988" s="29"/>
    </row>
    <row r="989" spans="8:14" ht="14.25">
      <c r="H989" s="29"/>
      <c r="I989" s="29"/>
      <c r="J989" s="29"/>
      <c r="K989" s="29"/>
      <c r="L989" s="29"/>
      <c r="M989" s="29"/>
      <c r="N989" s="29"/>
    </row>
    <row r="990" spans="8:14" ht="14.25">
      <c r="H990" s="29"/>
      <c r="I990" s="29"/>
      <c r="J990" s="29"/>
      <c r="K990" s="29"/>
      <c r="L990" s="29"/>
      <c r="M990" s="29"/>
      <c r="N990" s="29"/>
    </row>
    <row r="991" spans="8:14" ht="14.25">
      <c r="H991" s="29"/>
      <c r="I991" s="29"/>
      <c r="J991" s="29"/>
      <c r="K991" s="29"/>
      <c r="L991" s="29"/>
      <c r="M991" s="29"/>
      <c r="N991" s="29"/>
    </row>
    <row r="992" spans="8:14" ht="14.25">
      <c r="H992" s="29"/>
      <c r="I992" s="29"/>
      <c r="J992" s="29"/>
      <c r="K992" s="29"/>
      <c r="L992" s="29"/>
      <c r="M992" s="29"/>
      <c r="N992" s="29"/>
    </row>
    <row r="993" spans="8:14" ht="14.25">
      <c r="H993" s="29"/>
      <c r="I993" s="29"/>
      <c r="J993" s="29"/>
      <c r="K993" s="29"/>
      <c r="L993" s="29"/>
      <c r="M993" s="29"/>
      <c r="N993" s="29"/>
    </row>
    <row r="994" spans="8:14" ht="14.25">
      <c r="H994" s="29"/>
      <c r="I994" s="29"/>
      <c r="J994" s="29"/>
      <c r="K994" s="29"/>
      <c r="L994" s="29"/>
      <c r="M994" s="29"/>
      <c r="N994" s="29"/>
    </row>
    <row r="995" spans="8:14" ht="14.25">
      <c r="H995" s="29"/>
      <c r="I995" s="29"/>
      <c r="J995" s="29"/>
      <c r="K995" s="29"/>
      <c r="L995" s="29"/>
      <c r="M995" s="29"/>
      <c r="N995" s="29"/>
    </row>
    <row r="996" spans="8:14" ht="14.25">
      <c r="H996" s="29"/>
      <c r="I996" s="29"/>
      <c r="J996" s="29"/>
      <c r="K996" s="29"/>
      <c r="L996" s="29"/>
      <c r="M996" s="29"/>
      <c r="N996" s="29"/>
    </row>
    <row r="997" spans="8:14" ht="14.25">
      <c r="H997" s="29"/>
      <c r="I997" s="29"/>
      <c r="J997" s="29"/>
      <c r="K997" s="29"/>
      <c r="L997" s="29"/>
      <c r="M997" s="29"/>
      <c r="N997" s="29"/>
    </row>
    <row r="998" spans="8:14" ht="14.25">
      <c r="H998" s="29"/>
      <c r="I998" s="29"/>
      <c r="J998" s="29"/>
      <c r="K998" s="29"/>
      <c r="L998" s="29"/>
      <c r="M998" s="29"/>
      <c r="N998" s="29"/>
    </row>
    <row r="999" spans="8:14" ht="14.25">
      <c r="H999" s="29"/>
      <c r="I999" s="29"/>
      <c r="J999" s="29"/>
      <c r="K999" s="29"/>
      <c r="L999" s="29"/>
      <c r="M999" s="29"/>
      <c r="N999" s="29"/>
    </row>
    <row r="1000" spans="8:14" ht="14.25">
      <c r="H1000" s="29"/>
      <c r="I1000" s="29"/>
      <c r="J1000" s="29"/>
      <c r="K1000" s="29"/>
      <c r="L1000" s="29"/>
      <c r="M1000" s="29"/>
      <c r="N1000" s="29"/>
    </row>
    <row r="1001" spans="8:14" ht="14.25">
      <c r="H1001" s="29"/>
      <c r="I1001" s="29"/>
      <c r="J1001" s="29"/>
      <c r="K1001" s="29"/>
      <c r="L1001" s="29"/>
      <c r="M1001" s="29"/>
      <c r="N1001" s="29"/>
    </row>
    <row r="1002" spans="8:14" ht="14.25">
      <c r="H1002" s="29"/>
      <c r="I1002" s="29"/>
      <c r="J1002" s="29"/>
      <c r="K1002" s="29"/>
      <c r="L1002" s="29"/>
      <c r="M1002" s="29"/>
      <c r="N1002" s="29"/>
    </row>
    <row r="1003" spans="8:14" ht="14.25">
      <c r="H1003" s="29"/>
      <c r="I1003" s="29"/>
      <c r="J1003" s="29"/>
      <c r="K1003" s="29"/>
      <c r="L1003" s="29"/>
      <c r="M1003" s="29"/>
      <c r="N1003" s="29"/>
    </row>
    <row r="1004" spans="8:14" ht="14.25">
      <c r="H1004" s="29"/>
      <c r="I1004" s="29"/>
      <c r="J1004" s="29"/>
      <c r="K1004" s="29"/>
      <c r="L1004" s="29"/>
      <c r="M1004" s="29"/>
      <c r="N1004" s="29"/>
    </row>
    <row r="1005" spans="8:14" ht="14.25">
      <c r="H1005" s="29"/>
      <c r="I1005" s="29"/>
      <c r="J1005" s="29"/>
      <c r="K1005" s="29"/>
      <c r="L1005" s="29"/>
      <c r="M1005" s="29"/>
      <c r="N1005" s="29"/>
    </row>
    <row r="1006" spans="8:14" ht="14.25">
      <c r="H1006" s="29"/>
      <c r="I1006" s="29"/>
      <c r="J1006" s="29"/>
      <c r="K1006" s="29"/>
      <c r="L1006" s="29"/>
      <c r="M1006" s="29"/>
      <c r="N1006" s="29"/>
    </row>
    <row r="1007" spans="8:14" ht="14.25">
      <c r="H1007" s="29"/>
      <c r="I1007" s="29"/>
      <c r="J1007" s="29"/>
      <c r="K1007" s="29"/>
      <c r="L1007" s="29"/>
      <c r="M1007" s="29"/>
      <c r="N1007" s="29"/>
    </row>
    <row r="1008" spans="8:14" ht="14.25">
      <c r="H1008" s="29"/>
      <c r="I1008" s="29"/>
      <c r="J1008" s="29"/>
      <c r="K1008" s="29"/>
      <c r="L1008" s="29"/>
      <c r="M1008" s="29"/>
      <c r="N1008" s="29"/>
    </row>
    <row r="1009" spans="8:14" ht="14.25">
      <c r="H1009" s="29"/>
      <c r="I1009" s="29"/>
      <c r="J1009" s="29"/>
      <c r="K1009" s="29"/>
      <c r="L1009" s="29"/>
      <c r="M1009" s="29"/>
      <c r="N1009" s="29"/>
    </row>
    <row r="1010" spans="8:14" ht="14.25">
      <c r="H1010" s="29"/>
      <c r="I1010" s="29"/>
      <c r="J1010" s="29"/>
      <c r="K1010" s="29"/>
      <c r="L1010" s="29"/>
      <c r="M1010" s="29"/>
      <c r="N1010" s="29"/>
    </row>
    <row r="1011" spans="8:14" ht="14.25">
      <c r="H1011" s="29"/>
      <c r="I1011" s="29"/>
      <c r="J1011" s="29"/>
      <c r="K1011" s="29"/>
      <c r="L1011" s="29"/>
      <c r="M1011" s="29"/>
      <c r="N1011" s="29"/>
    </row>
    <row r="1012" spans="8:14" ht="14.25">
      <c r="H1012" s="29"/>
      <c r="I1012" s="29"/>
      <c r="J1012" s="29"/>
      <c r="K1012" s="29"/>
      <c r="L1012" s="29"/>
      <c r="M1012" s="29"/>
      <c r="N1012" s="29"/>
    </row>
    <row r="1013" spans="8:14" ht="14.25">
      <c r="H1013" s="29"/>
      <c r="I1013" s="29"/>
      <c r="J1013" s="29"/>
      <c r="K1013" s="29"/>
      <c r="L1013" s="29"/>
      <c r="M1013" s="29"/>
      <c r="N1013" s="29"/>
    </row>
    <row r="1014" spans="8:14" ht="14.25">
      <c r="H1014" s="29"/>
      <c r="I1014" s="29"/>
      <c r="J1014" s="29"/>
      <c r="K1014" s="29"/>
      <c r="L1014" s="29"/>
      <c r="M1014" s="29"/>
      <c r="N1014" s="29"/>
    </row>
    <row r="1015" spans="8:14" ht="14.25">
      <c r="H1015" s="29"/>
      <c r="I1015" s="29"/>
      <c r="J1015" s="29"/>
      <c r="K1015" s="29"/>
      <c r="L1015" s="29"/>
      <c r="M1015" s="29"/>
      <c r="N1015" s="29"/>
    </row>
    <row r="1016" spans="8:14" ht="14.25">
      <c r="H1016" s="29"/>
      <c r="I1016" s="29"/>
      <c r="J1016" s="29"/>
      <c r="K1016" s="29"/>
      <c r="L1016" s="29"/>
      <c r="M1016" s="29"/>
      <c r="N1016" s="29"/>
    </row>
    <row r="1017" spans="8:14" ht="14.25">
      <c r="H1017" s="29"/>
      <c r="I1017" s="29"/>
      <c r="J1017" s="29"/>
      <c r="K1017" s="29"/>
      <c r="L1017" s="29"/>
      <c r="M1017" s="29"/>
      <c r="N1017" s="29"/>
    </row>
    <row r="1018" spans="8:14" ht="14.25">
      <c r="H1018" s="29"/>
      <c r="I1018" s="29"/>
      <c r="J1018" s="29"/>
      <c r="K1018" s="29"/>
      <c r="L1018" s="29"/>
      <c r="M1018" s="29"/>
      <c r="N1018" s="29"/>
    </row>
    <row r="1019" spans="8:14" ht="14.25">
      <c r="H1019" s="29"/>
      <c r="I1019" s="29"/>
      <c r="J1019" s="29"/>
      <c r="K1019" s="29"/>
      <c r="L1019" s="29"/>
      <c r="M1019" s="29"/>
      <c r="N1019" s="29"/>
    </row>
    <row r="1020" spans="8:14" ht="14.25">
      <c r="H1020" s="29"/>
      <c r="I1020" s="29"/>
      <c r="J1020" s="29"/>
      <c r="K1020" s="29"/>
      <c r="L1020" s="29"/>
      <c r="M1020" s="29"/>
      <c r="N1020" s="29"/>
    </row>
    <row r="1021" spans="8:14" ht="14.25">
      <c r="H1021" s="29"/>
      <c r="I1021" s="29"/>
      <c r="J1021" s="29"/>
      <c r="K1021" s="29"/>
      <c r="L1021" s="29"/>
      <c r="M1021" s="29"/>
      <c r="N1021" s="29"/>
    </row>
    <row r="1022" spans="8:14" ht="14.25">
      <c r="H1022" s="29"/>
      <c r="I1022" s="29"/>
      <c r="J1022" s="29"/>
      <c r="K1022" s="29"/>
      <c r="L1022" s="29"/>
      <c r="M1022" s="29"/>
      <c r="N1022" s="29"/>
    </row>
    <row r="1023" spans="8:14" ht="14.25">
      <c r="H1023" s="29"/>
      <c r="I1023" s="29"/>
      <c r="J1023" s="29"/>
      <c r="K1023" s="29"/>
      <c r="L1023" s="29"/>
      <c r="M1023" s="29"/>
      <c r="N1023" s="29"/>
    </row>
    <row r="1024" spans="8:14" ht="14.25">
      <c r="H1024" s="29"/>
      <c r="I1024" s="29"/>
      <c r="J1024" s="29"/>
      <c r="K1024" s="29"/>
      <c r="L1024" s="29"/>
      <c r="M1024" s="29"/>
      <c r="N1024" s="29"/>
    </row>
    <row r="1025" spans="8:14" ht="14.25">
      <c r="H1025" s="29"/>
      <c r="I1025" s="29"/>
      <c r="J1025" s="29"/>
      <c r="K1025" s="29"/>
      <c r="L1025" s="29"/>
      <c r="M1025" s="29"/>
      <c r="N1025" s="29"/>
    </row>
    <row r="1026" spans="8:14" ht="14.25">
      <c r="H1026" s="29"/>
      <c r="I1026" s="29"/>
      <c r="J1026" s="29"/>
      <c r="K1026" s="29"/>
      <c r="L1026" s="29"/>
      <c r="M1026" s="29"/>
      <c r="N1026" s="29"/>
    </row>
    <row r="1027" spans="8:14" ht="14.25">
      <c r="H1027" s="29"/>
      <c r="I1027" s="29"/>
      <c r="J1027" s="29"/>
      <c r="K1027" s="29"/>
      <c r="L1027" s="29"/>
      <c r="M1027" s="29"/>
      <c r="N1027" s="29"/>
    </row>
    <row r="1028" spans="8:14" ht="14.25">
      <c r="H1028" s="29"/>
      <c r="I1028" s="29"/>
      <c r="J1028" s="29"/>
      <c r="K1028" s="29"/>
      <c r="L1028" s="29"/>
      <c r="M1028" s="29"/>
      <c r="N1028" s="29"/>
    </row>
    <row r="1029" spans="8:14" ht="14.25">
      <c r="H1029" s="29"/>
      <c r="I1029" s="29"/>
      <c r="J1029" s="29"/>
      <c r="K1029" s="29"/>
      <c r="L1029" s="29"/>
      <c r="M1029" s="29"/>
      <c r="N1029" s="29"/>
    </row>
    <row r="1030" spans="8:14" ht="14.25">
      <c r="H1030" s="29"/>
      <c r="I1030" s="29"/>
      <c r="J1030" s="29"/>
      <c r="K1030" s="29"/>
      <c r="L1030" s="29"/>
      <c r="M1030" s="29"/>
      <c r="N1030" s="29"/>
    </row>
    <row r="1031" spans="8:14" ht="14.25">
      <c r="H1031" s="29"/>
      <c r="I1031" s="29"/>
      <c r="J1031" s="29"/>
      <c r="K1031" s="29"/>
      <c r="L1031" s="29"/>
      <c r="M1031" s="29"/>
      <c r="N1031" s="29"/>
    </row>
    <row r="1032" spans="8:14" ht="14.25">
      <c r="H1032" s="29"/>
      <c r="I1032" s="29"/>
      <c r="J1032" s="29"/>
      <c r="K1032" s="29"/>
      <c r="L1032" s="29"/>
      <c r="M1032" s="29"/>
      <c r="N1032" s="29"/>
    </row>
    <row r="1033" spans="8:14" ht="14.25">
      <c r="H1033" s="29"/>
      <c r="I1033" s="29"/>
      <c r="J1033" s="29"/>
      <c r="K1033" s="29"/>
      <c r="L1033" s="29"/>
      <c r="M1033" s="29"/>
      <c r="N1033" s="29"/>
    </row>
    <row r="1034" spans="8:14" ht="14.25">
      <c r="H1034" s="29"/>
      <c r="I1034" s="29"/>
      <c r="J1034" s="29"/>
      <c r="K1034" s="29"/>
      <c r="L1034" s="29"/>
      <c r="M1034" s="29"/>
      <c r="N1034" s="29"/>
    </row>
    <row r="1035" spans="8:14" ht="14.25">
      <c r="H1035" s="29"/>
      <c r="I1035" s="29"/>
      <c r="J1035" s="29"/>
      <c r="K1035" s="29"/>
      <c r="L1035" s="29"/>
      <c r="M1035" s="29"/>
      <c r="N1035" s="29"/>
    </row>
    <row r="1036" spans="8:14" ht="14.25">
      <c r="H1036" s="29"/>
      <c r="I1036" s="29"/>
      <c r="J1036" s="29"/>
      <c r="K1036" s="29"/>
      <c r="L1036" s="29"/>
      <c r="M1036" s="29"/>
      <c r="N1036" s="29"/>
    </row>
    <row r="1037" spans="8:14" ht="14.25">
      <c r="H1037" s="29"/>
      <c r="I1037" s="29"/>
      <c r="J1037" s="29"/>
      <c r="K1037" s="29"/>
      <c r="L1037" s="29"/>
      <c r="M1037" s="29"/>
      <c r="N1037" s="29"/>
    </row>
    <row r="1038" spans="8:14" ht="14.25">
      <c r="H1038" s="29"/>
      <c r="I1038" s="29"/>
      <c r="J1038" s="29"/>
      <c r="K1038" s="29"/>
      <c r="L1038" s="29"/>
      <c r="M1038" s="29"/>
      <c r="N1038" s="29"/>
    </row>
    <row r="1039" spans="8:14" ht="14.25">
      <c r="H1039" s="29"/>
      <c r="I1039" s="29"/>
      <c r="J1039" s="29"/>
      <c r="K1039" s="29"/>
      <c r="L1039" s="29"/>
      <c r="M1039" s="29"/>
      <c r="N1039" s="29"/>
    </row>
    <row r="1040" spans="8:14" ht="14.25">
      <c r="H1040" s="29"/>
      <c r="I1040" s="29"/>
      <c r="J1040" s="29"/>
      <c r="K1040" s="29"/>
      <c r="L1040" s="29"/>
      <c r="M1040" s="29"/>
      <c r="N1040" s="29"/>
    </row>
    <row r="1041" spans="8:14" ht="14.25">
      <c r="H1041" s="29"/>
      <c r="I1041" s="29"/>
      <c r="J1041" s="29"/>
      <c r="K1041" s="29"/>
      <c r="L1041" s="29"/>
      <c r="M1041" s="29"/>
      <c r="N1041" s="29"/>
    </row>
    <row r="1042" spans="8:14" ht="14.25">
      <c r="H1042" s="29"/>
      <c r="I1042" s="29"/>
      <c r="J1042" s="29"/>
      <c r="K1042" s="29"/>
      <c r="L1042" s="29"/>
      <c r="M1042" s="29"/>
      <c r="N1042" s="29"/>
    </row>
    <row r="1043" spans="8:14" ht="14.25">
      <c r="H1043" s="29"/>
      <c r="I1043" s="29"/>
      <c r="J1043" s="29"/>
      <c r="K1043" s="29"/>
      <c r="L1043" s="29"/>
      <c r="M1043" s="29"/>
      <c r="N1043" s="29"/>
    </row>
    <row r="1044" spans="8:14" ht="14.25">
      <c r="H1044" s="29"/>
      <c r="I1044" s="29"/>
      <c r="J1044" s="29"/>
      <c r="K1044" s="29"/>
      <c r="L1044" s="29"/>
      <c r="M1044" s="29"/>
      <c r="N1044" s="29"/>
    </row>
    <row r="1045" spans="8:14" ht="14.25">
      <c r="H1045" s="29"/>
      <c r="I1045" s="29"/>
      <c r="J1045" s="29"/>
      <c r="K1045" s="29"/>
      <c r="L1045" s="29"/>
      <c r="M1045" s="29"/>
      <c r="N1045" s="29"/>
    </row>
    <row r="1046" spans="8:14" ht="14.25">
      <c r="H1046" s="29"/>
      <c r="I1046" s="29"/>
      <c r="J1046" s="29"/>
      <c r="K1046" s="29"/>
      <c r="L1046" s="29"/>
      <c r="M1046" s="29"/>
      <c r="N1046" s="29"/>
    </row>
    <row r="1047" spans="8:14" ht="14.25">
      <c r="H1047" s="29"/>
      <c r="I1047" s="29"/>
      <c r="J1047" s="29"/>
      <c r="K1047" s="29"/>
      <c r="L1047" s="29"/>
      <c r="M1047" s="29"/>
      <c r="N1047" s="29"/>
    </row>
    <row r="1048" spans="8:14" ht="14.25">
      <c r="H1048" s="29"/>
      <c r="I1048" s="29"/>
      <c r="J1048" s="29"/>
      <c r="K1048" s="29"/>
      <c r="L1048" s="29"/>
      <c r="M1048" s="29"/>
      <c r="N1048" s="29"/>
    </row>
    <row r="1049" spans="8:14" ht="14.25">
      <c r="H1049" s="29"/>
      <c r="I1049" s="29"/>
      <c r="J1049" s="29"/>
      <c r="K1049" s="29"/>
      <c r="L1049" s="29"/>
      <c r="M1049" s="29"/>
      <c r="N1049" s="29"/>
    </row>
    <row r="1050" spans="8:14" ht="14.25">
      <c r="H1050" s="29"/>
      <c r="I1050" s="29"/>
      <c r="J1050" s="29"/>
      <c r="K1050" s="29"/>
      <c r="L1050" s="29"/>
      <c r="M1050" s="29"/>
      <c r="N1050" s="29"/>
    </row>
    <row r="1051" spans="8:14" ht="14.25">
      <c r="H1051" s="29"/>
      <c r="I1051" s="29"/>
      <c r="J1051" s="29"/>
      <c r="K1051" s="29"/>
      <c r="L1051" s="29"/>
      <c r="M1051" s="29"/>
      <c r="N1051" s="29"/>
    </row>
    <row r="1052" spans="8:14" ht="14.25">
      <c r="H1052" s="29"/>
      <c r="I1052" s="29"/>
      <c r="J1052" s="29"/>
      <c r="K1052" s="29"/>
      <c r="L1052" s="29"/>
      <c r="M1052" s="29"/>
      <c r="N1052" s="29"/>
    </row>
    <row r="1053" spans="8:14" ht="14.25">
      <c r="H1053" s="29"/>
      <c r="I1053" s="29"/>
      <c r="J1053" s="29"/>
      <c r="K1053" s="29"/>
      <c r="L1053" s="29"/>
      <c r="M1053" s="29"/>
      <c r="N1053" s="29"/>
    </row>
    <row r="1054" spans="8:14" ht="14.25">
      <c r="H1054" s="29"/>
      <c r="I1054" s="29"/>
      <c r="J1054" s="29"/>
      <c r="K1054" s="29"/>
      <c r="L1054" s="29"/>
      <c r="M1054" s="29"/>
      <c r="N1054" s="29"/>
    </row>
    <row r="1055" spans="8:14" ht="14.25">
      <c r="H1055" s="29"/>
      <c r="I1055" s="29"/>
      <c r="J1055" s="29"/>
      <c r="K1055" s="29"/>
      <c r="L1055" s="29"/>
      <c r="M1055" s="29"/>
      <c r="N1055" s="29"/>
    </row>
    <row r="1056" spans="8:14" ht="14.25">
      <c r="H1056" s="29"/>
      <c r="I1056" s="29"/>
      <c r="J1056" s="29"/>
      <c r="K1056" s="29"/>
      <c r="L1056" s="29"/>
      <c r="M1056" s="29"/>
      <c r="N1056" s="29"/>
    </row>
    <row r="1057" spans="8:14" ht="14.25">
      <c r="H1057" s="29"/>
      <c r="I1057" s="29"/>
      <c r="J1057" s="29"/>
      <c r="K1057" s="29"/>
      <c r="L1057" s="29"/>
      <c r="M1057" s="29"/>
      <c r="N1057" s="29"/>
    </row>
    <row r="1058" spans="8:14" ht="14.25">
      <c r="H1058" s="29"/>
      <c r="I1058" s="29"/>
      <c r="J1058" s="29"/>
      <c r="K1058" s="29"/>
      <c r="L1058" s="29"/>
      <c r="M1058" s="29"/>
      <c r="N1058" s="29"/>
    </row>
    <row r="1059" spans="8:14" ht="14.25">
      <c r="H1059" s="29"/>
      <c r="I1059" s="29"/>
      <c r="J1059" s="29"/>
      <c r="K1059" s="29"/>
      <c r="L1059" s="29"/>
      <c r="M1059" s="29"/>
      <c r="N1059" s="29"/>
    </row>
    <row r="1060" spans="8:14" ht="14.25">
      <c r="H1060" s="29"/>
      <c r="I1060" s="29"/>
      <c r="J1060" s="29"/>
      <c r="K1060" s="29"/>
      <c r="L1060" s="29"/>
      <c r="M1060" s="29"/>
      <c r="N1060" s="29"/>
    </row>
    <row r="1061" spans="8:14" ht="14.25">
      <c r="H1061" s="29"/>
      <c r="I1061" s="29"/>
      <c r="J1061" s="29"/>
      <c r="K1061" s="29"/>
      <c r="L1061" s="29"/>
      <c r="M1061" s="29"/>
      <c r="N1061" s="29"/>
    </row>
    <row r="1062" spans="8:14" ht="14.25">
      <c r="H1062" s="29"/>
      <c r="I1062" s="29"/>
      <c r="J1062" s="29"/>
      <c r="K1062" s="29"/>
      <c r="L1062" s="29"/>
      <c r="M1062" s="29"/>
      <c r="N1062" s="29"/>
    </row>
    <row r="1063" spans="8:14" ht="14.25">
      <c r="H1063" s="29"/>
      <c r="I1063" s="29"/>
      <c r="J1063" s="29"/>
      <c r="K1063" s="29"/>
      <c r="L1063" s="29"/>
      <c r="M1063" s="29"/>
      <c r="N1063" s="29"/>
    </row>
    <row r="1064" spans="8:14" ht="14.25">
      <c r="H1064" s="29"/>
      <c r="I1064" s="29"/>
      <c r="J1064" s="29"/>
      <c r="K1064" s="29"/>
      <c r="L1064" s="29"/>
      <c r="M1064" s="29"/>
      <c r="N1064" s="29"/>
    </row>
    <row r="1065" spans="8:14" ht="14.25">
      <c r="H1065" s="29"/>
      <c r="I1065" s="29"/>
      <c r="J1065" s="29"/>
      <c r="K1065" s="29"/>
      <c r="L1065" s="29"/>
      <c r="M1065" s="29"/>
      <c r="N1065" s="29"/>
    </row>
    <row r="1066" spans="8:14" ht="14.25">
      <c r="H1066" s="29"/>
      <c r="I1066" s="29"/>
      <c r="J1066" s="29"/>
      <c r="K1066" s="29"/>
      <c r="L1066" s="29"/>
      <c r="M1066" s="29"/>
      <c r="N1066" s="29"/>
    </row>
    <row r="1067" spans="8:14" ht="14.25">
      <c r="H1067" s="29"/>
      <c r="I1067" s="29"/>
      <c r="J1067" s="29"/>
      <c r="K1067" s="29"/>
      <c r="L1067" s="29"/>
      <c r="M1067" s="29"/>
      <c r="N1067" s="29"/>
    </row>
    <row r="1068" spans="8:14" ht="14.25">
      <c r="H1068" s="29"/>
      <c r="I1068" s="29"/>
      <c r="J1068" s="29"/>
      <c r="K1068" s="29"/>
      <c r="L1068" s="29"/>
      <c r="M1068" s="29"/>
      <c r="N1068" s="29"/>
    </row>
    <row r="1069" spans="8:14" ht="14.25">
      <c r="H1069" s="29"/>
      <c r="I1069" s="29"/>
      <c r="J1069" s="29"/>
      <c r="K1069" s="29"/>
      <c r="L1069" s="29"/>
      <c r="M1069" s="29"/>
      <c r="N1069" s="29"/>
    </row>
    <row r="1070" spans="8:14" ht="14.25">
      <c r="H1070" s="29"/>
      <c r="I1070" s="29"/>
      <c r="J1070" s="29"/>
      <c r="K1070" s="29"/>
      <c r="L1070" s="29"/>
      <c r="M1070" s="29"/>
      <c r="N1070" s="29"/>
    </row>
    <row r="1071" spans="8:14" ht="14.25">
      <c r="H1071" s="29"/>
      <c r="I1071" s="29"/>
      <c r="J1071" s="29"/>
      <c r="K1071" s="29"/>
      <c r="L1071" s="29"/>
      <c r="M1071" s="29"/>
      <c r="N1071" s="29"/>
    </row>
    <row r="1072" spans="8:14" ht="14.25">
      <c r="H1072" s="29"/>
      <c r="I1072" s="29"/>
      <c r="J1072" s="29"/>
      <c r="K1072" s="29"/>
      <c r="L1072" s="29"/>
      <c r="M1072" s="29"/>
      <c r="N1072" s="29"/>
    </row>
    <row r="1073" spans="8:14" ht="14.25">
      <c r="H1073" s="29"/>
      <c r="I1073" s="29"/>
      <c r="J1073" s="29"/>
      <c r="K1073" s="29"/>
      <c r="L1073" s="29"/>
      <c r="M1073" s="29"/>
      <c r="N1073" s="29"/>
    </row>
    <row r="1074" spans="8:14" ht="14.25">
      <c r="H1074" s="29"/>
      <c r="I1074" s="29"/>
      <c r="J1074" s="29"/>
      <c r="K1074" s="29"/>
      <c r="L1074" s="29"/>
      <c r="M1074" s="29"/>
      <c r="N1074" s="29"/>
    </row>
    <row r="1075" spans="8:14" ht="14.25">
      <c r="H1075" s="29"/>
      <c r="I1075" s="29"/>
      <c r="J1075" s="29"/>
      <c r="K1075" s="29"/>
      <c r="L1075" s="29"/>
      <c r="M1075" s="29"/>
      <c r="N1075" s="29"/>
    </row>
    <row r="1076" spans="8:14" ht="14.25">
      <c r="H1076" s="29"/>
      <c r="I1076" s="29"/>
      <c r="J1076" s="29"/>
      <c r="K1076" s="29"/>
      <c r="L1076" s="29"/>
      <c r="M1076" s="29"/>
      <c r="N1076" s="29"/>
    </row>
    <row r="1077" spans="8:14" ht="14.25">
      <c r="H1077" s="29"/>
      <c r="I1077" s="29"/>
      <c r="J1077" s="29"/>
      <c r="K1077" s="29"/>
      <c r="L1077" s="29"/>
      <c r="M1077" s="29"/>
      <c r="N1077" s="29"/>
    </row>
    <row r="1078" spans="8:14" ht="14.25">
      <c r="H1078" s="29"/>
      <c r="I1078" s="29"/>
      <c r="J1078" s="29"/>
      <c r="K1078" s="29"/>
      <c r="L1078" s="29"/>
      <c r="M1078" s="29"/>
      <c r="N1078" s="29"/>
    </row>
    <row r="1079" spans="8:14" ht="14.25">
      <c r="H1079" s="29"/>
      <c r="I1079" s="29"/>
      <c r="J1079" s="29"/>
      <c r="K1079" s="29"/>
      <c r="L1079" s="29"/>
      <c r="M1079" s="29"/>
      <c r="N1079" s="29"/>
    </row>
    <row r="1080" spans="8:14" ht="14.25">
      <c r="H1080" s="29"/>
      <c r="I1080" s="29"/>
      <c r="J1080" s="29"/>
      <c r="K1080" s="29"/>
      <c r="L1080" s="29"/>
      <c r="M1080" s="29"/>
      <c r="N1080" s="29"/>
    </row>
    <row r="1081" spans="8:14" ht="14.25">
      <c r="H1081" s="29"/>
      <c r="I1081" s="29"/>
      <c r="J1081" s="29"/>
      <c r="K1081" s="29"/>
      <c r="L1081" s="29"/>
      <c r="M1081" s="29"/>
      <c r="N1081" s="29"/>
    </row>
    <row r="1082" spans="8:14" ht="14.25">
      <c r="H1082" s="29"/>
      <c r="I1082" s="29"/>
      <c r="J1082" s="29"/>
      <c r="K1082" s="29"/>
      <c r="L1082" s="29"/>
      <c r="M1082" s="29"/>
      <c r="N1082" s="29"/>
    </row>
    <row r="1083" spans="8:14" ht="14.25">
      <c r="H1083" s="29"/>
      <c r="I1083" s="29"/>
      <c r="J1083" s="29"/>
      <c r="K1083" s="29"/>
      <c r="L1083" s="29"/>
      <c r="M1083" s="29"/>
      <c r="N1083" s="29"/>
    </row>
    <row r="1084" spans="8:14" ht="14.25">
      <c r="H1084" s="29"/>
      <c r="I1084" s="29"/>
      <c r="J1084" s="29"/>
      <c r="K1084" s="29"/>
      <c r="L1084" s="29"/>
      <c r="M1084" s="29"/>
      <c r="N1084" s="29"/>
    </row>
    <row r="1085" spans="8:14" ht="14.25">
      <c r="H1085" s="29"/>
      <c r="I1085" s="29"/>
      <c r="J1085" s="29"/>
      <c r="K1085" s="29"/>
      <c r="L1085" s="29"/>
      <c r="M1085" s="29"/>
      <c r="N1085" s="29"/>
    </row>
    <row r="1086" spans="8:14" ht="14.25">
      <c r="H1086" s="29"/>
      <c r="I1086" s="29"/>
      <c r="J1086" s="29"/>
      <c r="K1086" s="29"/>
      <c r="L1086" s="29"/>
      <c r="M1086" s="29"/>
      <c r="N1086" s="29"/>
    </row>
    <row r="1087" spans="8:14" ht="14.25">
      <c r="H1087" s="29"/>
      <c r="I1087" s="29"/>
      <c r="J1087" s="29"/>
      <c r="K1087" s="29"/>
      <c r="L1087" s="29"/>
      <c r="M1087" s="29"/>
      <c r="N1087" s="29"/>
    </row>
    <row r="1088" spans="8:14" ht="14.25">
      <c r="H1088" s="29"/>
      <c r="I1088" s="29"/>
      <c r="J1088" s="29"/>
      <c r="K1088" s="29"/>
      <c r="L1088" s="29"/>
      <c r="M1088" s="29"/>
      <c r="N1088" s="29"/>
    </row>
    <row r="1089" spans="8:14" ht="14.25">
      <c r="H1089" s="29"/>
      <c r="I1089" s="29"/>
      <c r="J1089" s="29"/>
      <c r="K1089" s="29"/>
      <c r="L1089" s="29"/>
      <c r="M1089" s="29"/>
      <c r="N1089" s="29"/>
    </row>
    <row r="1090" spans="8:14" ht="14.25">
      <c r="H1090" s="29"/>
      <c r="I1090" s="29"/>
      <c r="J1090" s="29"/>
      <c r="K1090" s="29"/>
      <c r="L1090" s="29"/>
      <c r="M1090" s="29"/>
      <c r="N1090" s="29"/>
    </row>
    <row r="1091" spans="8:14" ht="14.25">
      <c r="H1091" s="29"/>
      <c r="I1091" s="29"/>
      <c r="J1091" s="29"/>
      <c r="K1091" s="29"/>
      <c r="L1091" s="29"/>
      <c r="M1091" s="29"/>
      <c r="N1091" s="29"/>
    </row>
    <row r="1092" spans="8:14" ht="14.25">
      <c r="H1092" s="29"/>
      <c r="I1092" s="29"/>
      <c r="J1092" s="29"/>
      <c r="K1092" s="29"/>
      <c r="L1092" s="29"/>
      <c r="M1092" s="29"/>
      <c r="N1092" s="29"/>
    </row>
    <row r="1093" spans="8:14" ht="14.25">
      <c r="H1093" s="29"/>
      <c r="I1093" s="29"/>
      <c r="J1093" s="29"/>
      <c r="K1093" s="29"/>
      <c r="L1093" s="29"/>
      <c r="M1093" s="29"/>
      <c r="N1093" s="29"/>
    </row>
    <row r="1094" spans="8:14" ht="14.25">
      <c r="H1094" s="29"/>
      <c r="I1094" s="29"/>
      <c r="J1094" s="29"/>
      <c r="K1094" s="29"/>
      <c r="L1094" s="29"/>
      <c r="M1094" s="29"/>
      <c r="N1094" s="29"/>
    </row>
    <row r="1095" spans="8:14" ht="14.25">
      <c r="H1095" s="29"/>
      <c r="I1095" s="29"/>
      <c r="J1095" s="29"/>
      <c r="K1095" s="29"/>
      <c r="L1095" s="29"/>
      <c r="M1095" s="29"/>
      <c r="N1095" s="29"/>
    </row>
    <row r="1096" spans="8:14" ht="14.25">
      <c r="H1096" s="29"/>
      <c r="I1096" s="29"/>
      <c r="J1096" s="29"/>
      <c r="K1096" s="29"/>
      <c r="L1096" s="29"/>
      <c r="M1096" s="29"/>
      <c r="N1096" s="29"/>
    </row>
    <row r="1097" spans="8:14" ht="14.25">
      <c r="H1097" s="29"/>
      <c r="I1097" s="29"/>
      <c r="J1097" s="29"/>
      <c r="K1097" s="29"/>
      <c r="L1097" s="29"/>
      <c r="M1097" s="29"/>
      <c r="N1097" s="29"/>
    </row>
    <row r="1098" spans="8:14" ht="14.25">
      <c r="H1098" s="29"/>
      <c r="I1098" s="29"/>
      <c r="J1098" s="29"/>
      <c r="K1098" s="29"/>
      <c r="L1098" s="29"/>
      <c r="M1098" s="29"/>
      <c r="N1098" s="29"/>
    </row>
    <row r="1099" spans="8:14" ht="14.25">
      <c r="H1099" s="29"/>
      <c r="I1099" s="29"/>
      <c r="J1099" s="29"/>
      <c r="K1099" s="29"/>
      <c r="L1099" s="29"/>
      <c r="M1099" s="29"/>
      <c r="N1099" s="29"/>
    </row>
    <row r="1100" spans="8:14" ht="14.25">
      <c r="H1100" s="29"/>
      <c r="I1100" s="29"/>
      <c r="J1100" s="29"/>
      <c r="K1100" s="29"/>
      <c r="L1100" s="29"/>
      <c r="M1100" s="29"/>
      <c r="N1100" s="29"/>
    </row>
    <row r="1101" spans="8:14" ht="14.25">
      <c r="H1101" s="29"/>
      <c r="I1101" s="29"/>
      <c r="J1101" s="29"/>
      <c r="K1101" s="29"/>
      <c r="L1101" s="29"/>
      <c r="M1101" s="29"/>
      <c r="N1101" s="29"/>
    </row>
    <row r="1102" spans="8:14" ht="14.25">
      <c r="H1102" s="29"/>
      <c r="I1102" s="29"/>
      <c r="J1102" s="29"/>
      <c r="K1102" s="29"/>
      <c r="L1102" s="29"/>
      <c r="M1102" s="29"/>
      <c r="N1102" s="29"/>
    </row>
    <row r="1103" spans="8:14" ht="14.25">
      <c r="H1103" s="29"/>
      <c r="I1103" s="29"/>
      <c r="J1103" s="29"/>
      <c r="K1103" s="29"/>
      <c r="L1103" s="29"/>
      <c r="M1103" s="29"/>
      <c r="N1103" s="29"/>
    </row>
    <row r="1104" spans="8:14" ht="14.25">
      <c r="H1104" s="29"/>
      <c r="I1104" s="29"/>
      <c r="J1104" s="29"/>
      <c r="K1104" s="29"/>
      <c r="L1104" s="29"/>
      <c r="M1104" s="29"/>
      <c r="N1104" s="29"/>
    </row>
    <row r="1105" spans="8:14" ht="14.25">
      <c r="H1105" s="29"/>
      <c r="I1105" s="29"/>
      <c r="J1105" s="29"/>
      <c r="K1105" s="29"/>
      <c r="L1105" s="29"/>
      <c r="M1105" s="29"/>
      <c r="N1105" s="29"/>
    </row>
    <row r="1106" spans="8:14" ht="14.25">
      <c r="H1106" s="29"/>
      <c r="I1106" s="29"/>
      <c r="J1106" s="29"/>
      <c r="K1106" s="29"/>
      <c r="L1106" s="29"/>
      <c r="M1106" s="29"/>
      <c r="N1106" s="29"/>
    </row>
    <row r="1107" spans="8:14" ht="14.25">
      <c r="H1107" s="29"/>
      <c r="I1107" s="29"/>
      <c r="J1107" s="29"/>
      <c r="K1107" s="29"/>
      <c r="L1107" s="29"/>
      <c r="M1107" s="29"/>
      <c r="N1107" s="29"/>
    </row>
    <row r="1108" spans="8:14" ht="14.25">
      <c r="H1108" s="29"/>
      <c r="I1108" s="29"/>
      <c r="J1108" s="29"/>
      <c r="K1108" s="29"/>
      <c r="L1108" s="29"/>
      <c r="M1108" s="29"/>
      <c r="N1108" s="29"/>
    </row>
    <row r="1109" spans="8:14" ht="14.25">
      <c r="H1109" s="29"/>
      <c r="I1109" s="29"/>
      <c r="J1109" s="29"/>
      <c r="K1109" s="29"/>
      <c r="L1109" s="29"/>
      <c r="M1109" s="29"/>
      <c r="N1109" s="29"/>
    </row>
    <row r="1110" spans="8:14" ht="14.25">
      <c r="H1110" s="29"/>
      <c r="I1110" s="29"/>
      <c r="J1110" s="29"/>
      <c r="K1110" s="29"/>
      <c r="L1110" s="29"/>
      <c r="M1110" s="29"/>
      <c r="N1110" s="29"/>
    </row>
    <row r="1111" spans="8:14" ht="14.25">
      <c r="H1111" s="29"/>
      <c r="I1111" s="29"/>
      <c r="J1111" s="29"/>
      <c r="K1111" s="29"/>
      <c r="L1111" s="29"/>
      <c r="M1111" s="29"/>
      <c r="N1111" s="29"/>
    </row>
    <row r="1112" spans="8:14" ht="14.25">
      <c r="H1112" s="29"/>
      <c r="I1112" s="29"/>
      <c r="J1112" s="29"/>
      <c r="K1112" s="29"/>
      <c r="L1112" s="29"/>
      <c r="M1112" s="29"/>
      <c r="N1112" s="29"/>
    </row>
    <row r="1113" spans="8:14" ht="14.25">
      <c r="H1113" s="29"/>
      <c r="I1113" s="29"/>
      <c r="J1113" s="29"/>
      <c r="K1113" s="29"/>
      <c r="L1113" s="29"/>
      <c r="M1113" s="29"/>
      <c r="N1113" s="29"/>
    </row>
    <row r="1114" spans="8:14" ht="14.25">
      <c r="H1114" s="29"/>
      <c r="I1114" s="29"/>
      <c r="J1114" s="29"/>
      <c r="K1114" s="29"/>
      <c r="L1114" s="29"/>
      <c r="M1114" s="29"/>
      <c r="N1114" s="29"/>
    </row>
    <row r="1115" spans="8:14" ht="14.25">
      <c r="H1115" s="29"/>
      <c r="I1115" s="29"/>
      <c r="J1115" s="29"/>
      <c r="K1115" s="29"/>
      <c r="L1115" s="29"/>
      <c r="M1115" s="29"/>
      <c r="N1115" s="29"/>
    </row>
    <row r="1116" spans="8:14" ht="14.25">
      <c r="H1116" s="29"/>
      <c r="I1116" s="29"/>
      <c r="J1116" s="29"/>
      <c r="K1116" s="29"/>
      <c r="L1116" s="29"/>
      <c r="M1116" s="29"/>
      <c r="N1116" s="29"/>
    </row>
    <row r="1117" spans="8:14" ht="14.25">
      <c r="H1117" s="29"/>
      <c r="I1117" s="29"/>
      <c r="J1117" s="29"/>
      <c r="K1117" s="29"/>
      <c r="L1117" s="29"/>
      <c r="M1117" s="29"/>
      <c r="N1117" s="29"/>
    </row>
    <row r="1118" spans="8:14" ht="14.25">
      <c r="H1118" s="29"/>
      <c r="I1118" s="29"/>
      <c r="J1118" s="29"/>
      <c r="K1118" s="29"/>
      <c r="L1118" s="29"/>
      <c r="M1118" s="29"/>
      <c r="N1118" s="29"/>
    </row>
    <row r="1119" spans="8:14" ht="14.25">
      <c r="H1119" s="29"/>
      <c r="I1119" s="29"/>
      <c r="J1119" s="29"/>
      <c r="K1119" s="29"/>
      <c r="L1119" s="29"/>
      <c r="M1119" s="29"/>
      <c r="N1119" s="29"/>
    </row>
    <row r="1120" spans="8:14" ht="14.25">
      <c r="H1120" s="29"/>
      <c r="I1120" s="29"/>
      <c r="J1120" s="29"/>
      <c r="K1120" s="29"/>
      <c r="L1120" s="29"/>
      <c r="M1120" s="29"/>
      <c r="N1120" s="29"/>
    </row>
    <row r="1121" spans="8:14" ht="14.25">
      <c r="H1121" s="29"/>
      <c r="I1121" s="29"/>
      <c r="J1121" s="29"/>
      <c r="K1121" s="29"/>
      <c r="L1121" s="29"/>
      <c r="M1121" s="29"/>
      <c r="N1121" s="29"/>
    </row>
    <row r="1122" spans="8:14" ht="14.25">
      <c r="H1122" s="29"/>
      <c r="I1122" s="29"/>
      <c r="J1122" s="29"/>
      <c r="K1122" s="29"/>
      <c r="L1122" s="29"/>
      <c r="M1122" s="29"/>
      <c r="N1122" s="29"/>
    </row>
    <row r="1123" spans="8:14" ht="14.25">
      <c r="H1123" s="29"/>
      <c r="I1123" s="29"/>
      <c r="J1123" s="29"/>
      <c r="K1123" s="29"/>
      <c r="L1123" s="29"/>
      <c r="M1123" s="29"/>
      <c r="N1123" s="29"/>
    </row>
    <row r="1124" spans="8:14" ht="14.25">
      <c r="H1124" s="29"/>
      <c r="I1124" s="29"/>
      <c r="J1124" s="29"/>
      <c r="K1124" s="29"/>
      <c r="L1124" s="29"/>
      <c r="M1124" s="29"/>
      <c r="N1124" s="29"/>
    </row>
    <row r="1125" spans="8:14" ht="14.25">
      <c r="H1125" s="29"/>
      <c r="I1125" s="29"/>
      <c r="J1125" s="29"/>
      <c r="K1125" s="29"/>
      <c r="L1125" s="29"/>
      <c r="M1125" s="29"/>
      <c r="N1125" s="29"/>
    </row>
    <row r="1126" spans="8:14" ht="14.25">
      <c r="H1126" s="29"/>
      <c r="I1126" s="29"/>
      <c r="J1126" s="29"/>
      <c r="K1126" s="29"/>
      <c r="L1126" s="29"/>
      <c r="M1126" s="29"/>
      <c r="N1126" s="29"/>
    </row>
    <row r="1127" spans="8:14" ht="14.25">
      <c r="H1127" s="29"/>
      <c r="I1127" s="29"/>
      <c r="J1127" s="29"/>
      <c r="K1127" s="29"/>
      <c r="L1127" s="29"/>
      <c r="M1127" s="29"/>
      <c r="N1127" s="29"/>
    </row>
    <row r="1128" spans="8:14" ht="14.25">
      <c r="H1128" s="29"/>
      <c r="I1128" s="29"/>
      <c r="J1128" s="29"/>
      <c r="K1128" s="29"/>
      <c r="L1128" s="29"/>
      <c r="M1128" s="29"/>
      <c r="N1128" s="29"/>
    </row>
    <row r="1129" spans="8:14" ht="14.25">
      <c r="H1129" s="29"/>
      <c r="I1129" s="29"/>
      <c r="J1129" s="29"/>
      <c r="K1129" s="29"/>
      <c r="L1129" s="29"/>
      <c r="M1129" s="29"/>
      <c r="N1129" s="29"/>
    </row>
    <row r="1130" spans="8:14" ht="14.25">
      <c r="H1130" s="29"/>
      <c r="I1130" s="29"/>
      <c r="J1130" s="29"/>
      <c r="K1130" s="29"/>
      <c r="L1130" s="29"/>
      <c r="M1130" s="29"/>
      <c r="N1130" s="29"/>
    </row>
    <row r="1131" spans="8:14" ht="14.25">
      <c r="H1131" s="29"/>
      <c r="I1131" s="29"/>
      <c r="J1131" s="29"/>
      <c r="K1131" s="29"/>
      <c r="L1131" s="29"/>
      <c r="M1131" s="29"/>
      <c r="N1131" s="29"/>
    </row>
    <row r="1132" spans="8:14" ht="14.25">
      <c r="H1132" s="29"/>
      <c r="I1132" s="29"/>
      <c r="J1132" s="29"/>
      <c r="K1132" s="29"/>
      <c r="L1132" s="29"/>
      <c r="M1132" s="29"/>
      <c r="N1132" s="29"/>
    </row>
    <row r="1133" spans="8:14" ht="14.25">
      <c r="H1133" s="29"/>
      <c r="I1133" s="29"/>
      <c r="J1133" s="29"/>
      <c r="K1133" s="29"/>
      <c r="L1133" s="29"/>
      <c r="M1133" s="29"/>
      <c r="N1133" s="29"/>
    </row>
    <row r="1134" spans="8:14" ht="14.25">
      <c r="H1134" s="29"/>
      <c r="I1134" s="29"/>
      <c r="J1134" s="29"/>
      <c r="K1134" s="29"/>
      <c r="L1134" s="29"/>
      <c r="M1134" s="29"/>
      <c r="N1134" s="29"/>
    </row>
    <row r="1135" spans="8:14" ht="14.25">
      <c r="H1135" s="29"/>
      <c r="I1135" s="29"/>
      <c r="J1135" s="29"/>
      <c r="K1135" s="29"/>
      <c r="L1135" s="29"/>
      <c r="M1135" s="29"/>
      <c r="N1135" s="29"/>
    </row>
    <row r="1136" spans="8:14" ht="14.25">
      <c r="H1136" s="29"/>
      <c r="I1136" s="29"/>
      <c r="J1136" s="29"/>
      <c r="K1136" s="29"/>
      <c r="L1136" s="29"/>
      <c r="M1136" s="29"/>
      <c r="N1136" s="29"/>
    </row>
    <row r="1137" spans="8:14" ht="14.25">
      <c r="H1137" s="29"/>
      <c r="I1137" s="29"/>
      <c r="J1137" s="29"/>
      <c r="K1137" s="29"/>
      <c r="L1137" s="29"/>
      <c r="M1137" s="29"/>
      <c r="N1137" s="29"/>
    </row>
    <row r="1138" spans="8:14" ht="14.25">
      <c r="H1138" s="29"/>
      <c r="I1138" s="29"/>
      <c r="J1138" s="29"/>
      <c r="K1138" s="29"/>
      <c r="L1138" s="29"/>
      <c r="M1138" s="29"/>
      <c r="N1138" s="29"/>
    </row>
    <row r="1139" spans="8:14" ht="14.25">
      <c r="H1139" s="29"/>
      <c r="I1139" s="29"/>
      <c r="J1139" s="29"/>
      <c r="K1139" s="29"/>
      <c r="L1139" s="29"/>
      <c r="M1139" s="29"/>
      <c r="N1139" s="29"/>
    </row>
    <row r="1140" spans="8:14" ht="14.25">
      <c r="H1140" s="29"/>
      <c r="I1140" s="29"/>
      <c r="J1140" s="29"/>
      <c r="K1140" s="29"/>
      <c r="L1140" s="29"/>
      <c r="M1140" s="29"/>
      <c r="N1140" s="29"/>
    </row>
    <row r="1141" spans="8:14" ht="14.25">
      <c r="H1141" s="29"/>
      <c r="I1141" s="29"/>
      <c r="J1141" s="29"/>
      <c r="K1141" s="29"/>
      <c r="L1141" s="29"/>
      <c r="M1141" s="29"/>
      <c r="N1141" s="29"/>
    </row>
    <row r="1142" spans="8:14" ht="14.25">
      <c r="H1142" s="29"/>
      <c r="I1142" s="29"/>
      <c r="J1142" s="29"/>
      <c r="K1142" s="29"/>
      <c r="L1142" s="29"/>
      <c r="M1142" s="29"/>
      <c r="N1142" s="29"/>
    </row>
    <row r="1143" spans="8:14" ht="14.25">
      <c r="H1143" s="29"/>
      <c r="I1143" s="29"/>
      <c r="J1143" s="29"/>
      <c r="K1143" s="29"/>
      <c r="L1143" s="29"/>
      <c r="M1143" s="29"/>
      <c r="N1143" s="29"/>
    </row>
    <row r="1144" spans="8:14" ht="14.25">
      <c r="H1144" s="29"/>
      <c r="I1144" s="29"/>
      <c r="J1144" s="29"/>
      <c r="K1144" s="29"/>
      <c r="L1144" s="29"/>
      <c r="M1144" s="29"/>
      <c r="N1144" s="29"/>
    </row>
    <row r="1145" spans="8:14" ht="14.25">
      <c r="H1145" s="29"/>
      <c r="I1145" s="29"/>
      <c r="J1145" s="29"/>
      <c r="K1145" s="29"/>
      <c r="L1145" s="29"/>
      <c r="M1145" s="29"/>
      <c r="N1145" s="29"/>
    </row>
    <row r="1146" spans="8:14" ht="14.25">
      <c r="H1146" s="29"/>
      <c r="I1146" s="29"/>
      <c r="J1146" s="29"/>
      <c r="K1146" s="29"/>
      <c r="L1146" s="29"/>
      <c r="M1146" s="29"/>
      <c r="N1146" s="29"/>
    </row>
    <row r="1147" spans="8:14" ht="14.25">
      <c r="H1147" s="29"/>
      <c r="I1147" s="29"/>
      <c r="J1147" s="29"/>
      <c r="K1147" s="29"/>
      <c r="L1147" s="29"/>
      <c r="M1147" s="29"/>
      <c r="N1147" s="29"/>
    </row>
    <row r="1148" spans="8:14" ht="14.25">
      <c r="H1148" s="29"/>
      <c r="I1148" s="29"/>
      <c r="J1148" s="29"/>
      <c r="K1148" s="29"/>
      <c r="L1148" s="29"/>
      <c r="M1148" s="29"/>
      <c r="N1148" s="29"/>
    </row>
    <row r="1149" spans="8:14" ht="14.25">
      <c r="H1149" s="29"/>
      <c r="I1149" s="29"/>
      <c r="J1149" s="29"/>
      <c r="K1149" s="29"/>
      <c r="L1149" s="29"/>
      <c r="M1149" s="29"/>
      <c r="N1149" s="29"/>
    </row>
    <row r="1150" spans="8:14" ht="14.25">
      <c r="H1150" s="29"/>
      <c r="I1150" s="29"/>
      <c r="J1150" s="29"/>
      <c r="K1150" s="29"/>
      <c r="L1150" s="29"/>
      <c r="M1150" s="29"/>
      <c r="N1150" s="29"/>
    </row>
    <row r="1151" spans="8:14" ht="14.25">
      <c r="H1151" s="29"/>
      <c r="I1151" s="29"/>
      <c r="J1151" s="29"/>
      <c r="K1151" s="29"/>
      <c r="L1151" s="29"/>
      <c r="M1151" s="29"/>
      <c r="N1151" s="29"/>
    </row>
    <row r="1152" spans="8:14" ht="14.25">
      <c r="H1152" s="29"/>
      <c r="I1152" s="29"/>
      <c r="J1152" s="29"/>
      <c r="K1152" s="29"/>
      <c r="L1152" s="29"/>
      <c r="M1152" s="29"/>
      <c r="N1152" s="29"/>
    </row>
    <row r="1153" spans="8:14" ht="14.25">
      <c r="H1153" s="29"/>
      <c r="I1153" s="29"/>
      <c r="J1153" s="29"/>
      <c r="K1153" s="29"/>
      <c r="L1153" s="29"/>
      <c r="M1153" s="29"/>
      <c r="N1153" s="29"/>
    </row>
    <row r="1154" spans="8:14" ht="14.25">
      <c r="H1154" s="29"/>
      <c r="I1154" s="29"/>
      <c r="J1154" s="29"/>
      <c r="K1154" s="29"/>
      <c r="L1154" s="29"/>
      <c r="M1154" s="29"/>
      <c r="N1154" s="29"/>
    </row>
    <row r="1155" spans="8:14" ht="14.25">
      <c r="H1155" s="29"/>
      <c r="I1155" s="29"/>
      <c r="J1155" s="29"/>
      <c r="K1155" s="29"/>
      <c r="L1155" s="29"/>
      <c r="M1155" s="29"/>
      <c r="N1155" s="29"/>
    </row>
    <row r="1156" spans="8:14" ht="14.25">
      <c r="H1156" s="29"/>
      <c r="I1156" s="29"/>
      <c r="J1156" s="29"/>
      <c r="K1156" s="29"/>
      <c r="L1156" s="29"/>
      <c r="M1156" s="29"/>
      <c r="N1156" s="29"/>
    </row>
    <row r="1157" spans="8:14" ht="14.25">
      <c r="H1157" s="29"/>
      <c r="I1157" s="29"/>
      <c r="J1157" s="29"/>
      <c r="K1157" s="29"/>
      <c r="L1157" s="29"/>
      <c r="M1157" s="29"/>
      <c r="N1157" s="29"/>
    </row>
    <row r="1158" spans="8:14" ht="14.25">
      <c r="H1158" s="29"/>
      <c r="I1158" s="29"/>
      <c r="J1158" s="29"/>
      <c r="K1158" s="29"/>
      <c r="L1158" s="29"/>
      <c r="M1158" s="29"/>
      <c r="N1158" s="29"/>
    </row>
    <row r="1159" spans="8:14" ht="14.25">
      <c r="H1159" s="29"/>
      <c r="I1159" s="29"/>
      <c r="J1159" s="29"/>
      <c r="K1159" s="29"/>
      <c r="L1159" s="29"/>
      <c r="M1159" s="29"/>
      <c r="N1159" s="29"/>
    </row>
    <row r="1160" spans="8:14" ht="14.25">
      <c r="H1160" s="29"/>
      <c r="I1160" s="29"/>
      <c r="J1160" s="29"/>
      <c r="K1160" s="29"/>
      <c r="L1160" s="29"/>
      <c r="M1160" s="29"/>
      <c r="N1160" s="29"/>
    </row>
    <row r="1161" spans="8:14" ht="14.25">
      <c r="H1161" s="29"/>
      <c r="I1161" s="29"/>
      <c r="J1161" s="29"/>
      <c r="K1161" s="29"/>
      <c r="L1161" s="29"/>
      <c r="M1161" s="29"/>
      <c r="N1161" s="29"/>
    </row>
    <row r="1162" spans="8:14" ht="14.25">
      <c r="H1162" s="29"/>
      <c r="I1162" s="29"/>
      <c r="J1162" s="29"/>
      <c r="K1162" s="29"/>
      <c r="L1162" s="29"/>
      <c r="M1162" s="29"/>
      <c r="N1162" s="29"/>
    </row>
    <row r="1163" spans="8:14" ht="14.25">
      <c r="H1163" s="29"/>
      <c r="I1163" s="29"/>
      <c r="J1163" s="29"/>
      <c r="K1163" s="29"/>
      <c r="L1163" s="29"/>
      <c r="M1163" s="29"/>
      <c r="N1163" s="29"/>
    </row>
    <row r="1164" spans="8:14" ht="14.25">
      <c r="H1164" s="29"/>
      <c r="I1164" s="29"/>
      <c r="J1164" s="29"/>
      <c r="K1164" s="29"/>
      <c r="L1164" s="29"/>
      <c r="M1164" s="29"/>
      <c r="N1164" s="29"/>
    </row>
    <row r="1165" spans="8:14" ht="14.25">
      <c r="H1165" s="29"/>
      <c r="I1165" s="29"/>
      <c r="J1165" s="29"/>
      <c r="K1165" s="29"/>
      <c r="L1165" s="29"/>
      <c r="M1165" s="29"/>
      <c r="N1165" s="29"/>
    </row>
    <row r="1166" spans="8:14" ht="14.25">
      <c r="H1166" s="29"/>
      <c r="I1166" s="29"/>
      <c r="J1166" s="29"/>
      <c r="K1166" s="29"/>
      <c r="L1166" s="29"/>
      <c r="M1166" s="29"/>
      <c r="N1166" s="29"/>
    </row>
    <row r="1167" spans="8:14" ht="14.25">
      <c r="H1167" s="29"/>
      <c r="I1167" s="29"/>
      <c r="J1167" s="29"/>
      <c r="K1167" s="29"/>
      <c r="L1167" s="29"/>
      <c r="M1167" s="29"/>
      <c r="N1167" s="29"/>
    </row>
    <row r="1168" spans="8:14" ht="14.25">
      <c r="H1168" s="29"/>
      <c r="I1168" s="29"/>
      <c r="J1168" s="29"/>
      <c r="K1168" s="29"/>
      <c r="L1168" s="29"/>
      <c r="M1168" s="29"/>
      <c r="N1168" s="29"/>
    </row>
    <row r="1169" spans="8:14" ht="14.25">
      <c r="H1169" s="29"/>
      <c r="I1169" s="29"/>
      <c r="J1169" s="29"/>
      <c r="K1169" s="29"/>
      <c r="L1169" s="29"/>
      <c r="M1169" s="29"/>
      <c r="N1169" s="29"/>
    </row>
    <row r="1170" spans="8:14" ht="14.25">
      <c r="H1170" s="29"/>
      <c r="I1170" s="29"/>
      <c r="J1170" s="29"/>
      <c r="K1170" s="29"/>
      <c r="L1170" s="29"/>
      <c r="M1170" s="29"/>
      <c r="N1170" s="29"/>
    </row>
    <row r="1171" spans="8:14" ht="14.25">
      <c r="H1171" s="29"/>
      <c r="I1171" s="29"/>
      <c r="J1171" s="29"/>
      <c r="K1171" s="29"/>
      <c r="L1171" s="29"/>
      <c r="M1171" s="29"/>
      <c r="N1171" s="29"/>
    </row>
    <row r="1172" spans="8:14" ht="14.25">
      <c r="H1172" s="29"/>
      <c r="I1172" s="29"/>
      <c r="J1172" s="29"/>
      <c r="K1172" s="29"/>
      <c r="L1172" s="29"/>
      <c r="M1172" s="29"/>
      <c r="N1172" s="29"/>
    </row>
    <row r="1173" spans="8:14" ht="14.25">
      <c r="H1173" s="29"/>
      <c r="I1173" s="29"/>
      <c r="J1173" s="29"/>
      <c r="K1173" s="29"/>
      <c r="L1173" s="29"/>
      <c r="M1173" s="29"/>
      <c r="N1173" s="29"/>
    </row>
    <row r="1174" spans="8:14" ht="14.25">
      <c r="H1174" s="29"/>
      <c r="I1174" s="29"/>
      <c r="J1174" s="29"/>
      <c r="K1174" s="29"/>
      <c r="L1174" s="29"/>
      <c r="M1174" s="29"/>
      <c r="N1174" s="29"/>
    </row>
    <row r="1175" spans="8:14" ht="14.25">
      <c r="H1175" s="29"/>
      <c r="I1175" s="29"/>
      <c r="J1175" s="29"/>
      <c r="K1175" s="29"/>
      <c r="L1175" s="29"/>
      <c r="M1175" s="29"/>
      <c r="N1175" s="29"/>
    </row>
    <row r="1176" spans="8:14" ht="14.25">
      <c r="H1176" s="29"/>
      <c r="I1176" s="29"/>
      <c r="J1176" s="29"/>
      <c r="K1176" s="29"/>
      <c r="L1176" s="29"/>
      <c r="M1176" s="29"/>
      <c r="N1176" s="29"/>
    </row>
    <row r="1177" spans="8:14" ht="14.25">
      <c r="H1177" s="29"/>
      <c r="I1177" s="29"/>
      <c r="J1177" s="29"/>
      <c r="K1177" s="29"/>
      <c r="L1177" s="29"/>
      <c r="M1177" s="29"/>
      <c r="N1177" s="29"/>
    </row>
    <row r="1178" spans="8:14" ht="14.25">
      <c r="H1178" s="29"/>
      <c r="I1178" s="29"/>
      <c r="J1178" s="29"/>
      <c r="K1178" s="29"/>
      <c r="L1178" s="29"/>
      <c r="M1178" s="29"/>
      <c r="N1178" s="29"/>
    </row>
    <row r="1179" spans="8:14" ht="14.25">
      <c r="H1179" s="29"/>
      <c r="I1179" s="29"/>
      <c r="J1179" s="29"/>
      <c r="K1179" s="29"/>
      <c r="L1179" s="29"/>
      <c r="M1179" s="29"/>
      <c r="N1179" s="29"/>
    </row>
    <row r="1180" spans="8:14" ht="14.25">
      <c r="H1180" s="29"/>
      <c r="I1180" s="29"/>
      <c r="J1180" s="29"/>
      <c r="K1180" s="29"/>
      <c r="L1180" s="29"/>
      <c r="M1180" s="29"/>
      <c r="N1180" s="29"/>
    </row>
    <row r="1181" spans="8:14" ht="14.25">
      <c r="H1181" s="29"/>
      <c r="I1181" s="29"/>
      <c r="J1181" s="29"/>
      <c r="K1181" s="29"/>
      <c r="L1181" s="29"/>
      <c r="M1181" s="29"/>
      <c r="N1181" s="29"/>
    </row>
    <row r="1182" spans="8:14" ht="14.25">
      <c r="H1182" s="29"/>
      <c r="I1182" s="29"/>
      <c r="J1182" s="29"/>
      <c r="K1182" s="29"/>
      <c r="L1182" s="29"/>
      <c r="M1182" s="29"/>
      <c r="N1182" s="29"/>
    </row>
    <row r="1183" spans="8:14" ht="14.25">
      <c r="H1183" s="29"/>
      <c r="I1183" s="29"/>
      <c r="J1183" s="29"/>
      <c r="K1183" s="29"/>
      <c r="L1183" s="29"/>
      <c r="M1183" s="29"/>
      <c r="N1183" s="29"/>
    </row>
    <row r="1184" spans="8:14" ht="14.25">
      <c r="H1184" s="29"/>
      <c r="I1184" s="29"/>
      <c r="J1184" s="29"/>
      <c r="K1184" s="29"/>
      <c r="L1184" s="29"/>
      <c r="M1184" s="29"/>
      <c r="N1184" s="29"/>
    </row>
    <row r="1185" spans="8:14" ht="14.25">
      <c r="H1185" s="29"/>
      <c r="I1185" s="29"/>
      <c r="J1185" s="29"/>
      <c r="K1185" s="29"/>
      <c r="L1185" s="29"/>
      <c r="M1185" s="29"/>
      <c r="N1185" s="29"/>
    </row>
    <row r="1186" spans="8:14" ht="14.25">
      <c r="H1186" s="29"/>
      <c r="I1186" s="29"/>
      <c r="J1186" s="29"/>
      <c r="K1186" s="29"/>
      <c r="L1186" s="29"/>
      <c r="M1186" s="29"/>
      <c r="N1186" s="29"/>
    </row>
    <row r="1187" spans="8:14" ht="14.25">
      <c r="H1187" s="29"/>
      <c r="I1187" s="29"/>
      <c r="J1187" s="29"/>
      <c r="K1187" s="29"/>
      <c r="L1187" s="29"/>
      <c r="M1187" s="29"/>
      <c r="N1187" s="29"/>
    </row>
    <row r="1188" spans="8:14" ht="14.25">
      <c r="H1188" s="29"/>
      <c r="I1188" s="29"/>
      <c r="J1188" s="29"/>
      <c r="K1188" s="29"/>
      <c r="L1188" s="29"/>
      <c r="M1188" s="29"/>
      <c r="N1188" s="29"/>
    </row>
    <row r="1189" spans="8:14" ht="14.25">
      <c r="H1189" s="29"/>
      <c r="I1189" s="29"/>
      <c r="J1189" s="29"/>
      <c r="K1189" s="29"/>
      <c r="L1189" s="29"/>
      <c r="M1189" s="29"/>
      <c r="N1189" s="29"/>
    </row>
    <row r="1190" spans="8:14" ht="14.25">
      <c r="H1190" s="29"/>
      <c r="I1190" s="29"/>
      <c r="J1190" s="29"/>
      <c r="K1190" s="29"/>
      <c r="L1190" s="29"/>
      <c r="M1190" s="29"/>
      <c r="N1190" s="29"/>
    </row>
    <row r="1191" spans="8:14" ht="14.25">
      <c r="H1191" s="29"/>
      <c r="I1191" s="29"/>
      <c r="J1191" s="29"/>
      <c r="K1191" s="29"/>
      <c r="L1191" s="29"/>
      <c r="M1191" s="29"/>
      <c r="N1191" s="29"/>
    </row>
    <row r="1192" spans="8:14" ht="14.25">
      <c r="H1192" s="29"/>
      <c r="I1192" s="29"/>
      <c r="J1192" s="29"/>
      <c r="K1192" s="29"/>
      <c r="L1192" s="29"/>
      <c r="M1192" s="29"/>
      <c r="N1192" s="29"/>
    </row>
    <row r="1193" spans="8:14" ht="14.25">
      <c r="H1193" s="29"/>
      <c r="I1193" s="29"/>
      <c r="J1193" s="29"/>
      <c r="K1193" s="29"/>
      <c r="L1193" s="29"/>
      <c r="M1193" s="29"/>
      <c r="N1193" s="29"/>
    </row>
    <row r="1194" spans="8:14" ht="14.25">
      <c r="H1194" s="29"/>
      <c r="I1194" s="29"/>
      <c r="J1194" s="29"/>
      <c r="K1194" s="29"/>
      <c r="L1194" s="29"/>
      <c r="M1194" s="29"/>
      <c r="N1194" s="29"/>
    </row>
    <row r="1195" spans="8:14" ht="14.25">
      <c r="H1195" s="29"/>
      <c r="I1195" s="29"/>
      <c r="J1195" s="29"/>
      <c r="K1195" s="29"/>
      <c r="L1195" s="29"/>
      <c r="M1195" s="29"/>
      <c r="N1195" s="29"/>
    </row>
    <row r="1196" spans="8:14" ht="14.25">
      <c r="H1196" s="29"/>
      <c r="I1196" s="29"/>
      <c r="J1196" s="29"/>
      <c r="K1196" s="29"/>
      <c r="L1196" s="29"/>
      <c r="M1196" s="29"/>
      <c r="N1196" s="29"/>
    </row>
    <row r="1197" spans="8:14" ht="14.25">
      <c r="H1197" s="29"/>
      <c r="I1197" s="29"/>
      <c r="J1197" s="29"/>
      <c r="K1197" s="29"/>
      <c r="L1197" s="29"/>
      <c r="M1197" s="29"/>
      <c r="N1197" s="29"/>
    </row>
    <row r="1198" spans="8:14" ht="14.25">
      <c r="H1198" s="29"/>
      <c r="I1198" s="29"/>
      <c r="J1198" s="29"/>
      <c r="K1198" s="29"/>
      <c r="L1198" s="29"/>
      <c r="M1198" s="29"/>
      <c r="N1198" s="29"/>
    </row>
    <row r="1199" spans="8:14" ht="14.25">
      <c r="H1199" s="29"/>
      <c r="I1199" s="29"/>
      <c r="J1199" s="29"/>
      <c r="K1199" s="29"/>
      <c r="L1199" s="29"/>
      <c r="M1199" s="29"/>
      <c r="N1199" s="29"/>
    </row>
    <row r="1200" spans="8:14" ht="14.25">
      <c r="H1200" s="29"/>
      <c r="I1200" s="29"/>
      <c r="J1200" s="29"/>
      <c r="K1200" s="29"/>
      <c r="L1200" s="29"/>
      <c r="M1200" s="29"/>
      <c r="N1200" s="29"/>
    </row>
    <row r="1201" spans="8:14" ht="14.25">
      <c r="H1201" s="29"/>
      <c r="I1201" s="29"/>
      <c r="J1201" s="29"/>
      <c r="K1201" s="29"/>
      <c r="L1201" s="29"/>
      <c r="M1201" s="29"/>
      <c r="N1201" s="29"/>
    </row>
    <row r="1202" spans="8:14" ht="14.25">
      <c r="H1202" s="29"/>
      <c r="I1202" s="29"/>
      <c r="J1202" s="29"/>
      <c r="K1202" s="29"/>
      <c r="L1202" s="29"/>
      <c r="M1202" s="29"/>
      <c r="N1202" s="29"/>
    </row>
    <row r="1203" spans="8:14" ht="14.25">
      <c r="H1203" s="29"/>
      <c r="I1203" s="29"/>
      <c r="J1203" s="29"/>
      <c r="K1203" s="29"/>
      <c r="L1203" s="29"/>
      <c r="M1203" s="29"/>
      <c r="N1203" s="29"/>
    </row>
    <row r="1204" spans="8:14" ht="14.25">
      <c r="H1204" s="29"/>
      <c r="I1204" s="29"/>
      <c r="J1204" s="29"/>
      <c r="K1204" s="29"/>
      <c r="L1204" s="29"/>
      <c r="M1204" s="29"/>
      <c r="N1204" s="29"/>
    </row>
    <row r="1205" spans="8:14" ht="14.25">
      <c r="H1205" s="29"/>
      <c r="I1205" s="29"/>
      <c r="J1205" s="29"/>
      <c r="K1205" s="29"/>
      <c r="L1205" s="29"/>
      <c r="M1205" s="29"/>
      <c r="N1205" s="29"/>
    </row>
    <row r="1206" spans="8:14" ht="14.25">
      <c r="H1206" s="29"/>
      <c r="I1206" s="29"/>
      <c r="J1206" s="29"/>
      <c r="K1206" s="29"/>
      <c r="L1206" s="29"/>
      <c r="M1206" s="29"/>
      <c r="N1206" s="29"/>
    </row>
    <row r="1207" spans="8:14" ht="14.25">
      <c r="H1207" s="29"/>
      <c r="I1207" s="29"/>
      <c r="J1207" s="29"/>
      <c r="K1207" s="29"/>
      <c r="L1207" s="29"/>
      <c r="M1207" s="29"/>
      <c r="N1207" s="29"/>
    </row>
    <row r="1208" spans="8:14" ht="14.25">
      <c r="H1208" s="29"/>
      <c r="I1208" s="29"/>
      <c r="J1208" s="29"/>
      <c r="K1208" s="29"/>
      <c r="L1208" s="29"/>
      <c r="M1208" s="29"/>
      <c r="N1208" s="29"/>
    </row>
    <row r="1209" spans="8:14" ht="14.25">
      <c r="H1209" s="29"/>
      <c r="I1209" s="29"/>
      <c r="J1209" s="29"/>
      <c r="K1209" s="29"/>
      <c r="L1209" s="29"/>
      <c r="M1209" s="29"/>
      <c r="N1209" s="29"/>
    </row>
    <row r="1210" spans="8:14" ht="14.25">
      <c r="H1210" s="29"/>
      <c r="I1210" s="29"/>
      <c r="J1210" s="29"/>
      <c r="K1210" s="29"/>
      <c r="L1210" s="29"/>
      <c r="M1210" s="29"/>
      <c r="N1210" s="29"/>
    </row>
    <row r="1211" spans="8:14" ht="14.25">
      <c r="H1211" s="29"/>
      <c r="I1211" s="29"/>
      <c r="J1211" s="29"/>
      <c r="K1211" s="29"/>
      <c r="L1211" s="29"/>
      <c r="M1211" s="29"/>
      <c r="N1211" s="29"/>
    </row>
    <row r="1212" spans="8:14" ht="14.25">
      <c r="H1212" s="29"/>
      <c r="I1212" s="29"/>
      <c r="J1212" s="29"/>
      <c r="K1212" s="29"/>
      <c r="L1212" s="29"/>
      <c r="M1212" s="29"/>
      <c r="N1212" s="29"/>
    </row>
    <row r="1213" spans="8:14" ht="14.25">
      <c r="H1213" s="29"/>
      <c r="I1213" s="29"/>
      <c r="J1213" s="29"/>
      <c r="K1213" s="29"/>
      <c r="L1213" s="29"/>
      <c r="M1213" s="29"/>
      <c r="N1213" s="29"/>
    </row>
    <row r="1214" spans="8:14" ht="14.25">
      <c r="H1214" s="29"/>
      <c r="I1214" s="29"/>
      <c r="J1214" s="29"/>
      <c r="K1214" s="29"/>
      <c r="L1214" s="29"/>
      <c r="M1214" s="29"/>
      <c r="N1214" s="29"/>
    </row>
    <row r="1215" spans="8:14" ht="14.25">
      <c r="H1215" s="29"/>
      <c r="I1215" s="29"/>
      <c r="J1215" s="29"/>
      <c r="K1215" s="29"/>
      <c r="L1215" s="29"/>
      <c r="M1215" s="29"/>
      <c r="N1215" s="29"/>
    </row>
    <row r="1216" spans="8:14" ht="14.25">
      <c r="H1216" s="29"/>
      <c r="I1216" s="29"/>
      <c r="J1216" s="29"/>
      <c r="K1216" s="29"/>
      <c r="L1216" s="29"/>
      <c r="M1216" s="29"/>
      <c r="N1216" s="29"/>
    </row>
    <row r="1217" spans="8:14" ht="14.25">
      <c r="H1217" s="29"/>
      <c r="I1217" s="29"/>
      <c r="J1217" s="29"/>
      <c r="K1217" s="29"/>
      <c r="L1217" s="29"/>
      <c r="M1217" s="29"/>
      <c r="N1217" s="29"/>
    </row>
    <row r="1218" spans="8:14" ht="14.25">
      <c r="H1218" s="29"/>
      <c r="I1218" s="29"/>
      <c r="J1218" s="29"/>
      <c r="K1218" s="29"/>
      <c r="L1218" s="29"/>
      <c r="M1218" s="29"/>
      <c r="N1218" s="29"/>
    </row>
    <row r="1219" spans="8:14" ht="14.25">
      <c r="H1219" s="29"/>
      <c r="I1219" s="29"/>
      <c r="J1219" s="29"/>
      <c r="K1219" s="29"/>
      <c r="L1219" s="29"/>
      <c r="M1219" s="29"/>
      <c r="N1219" s="29"/>
    </row>
    <row r="1220" spans="8:14" ht="14.25">
      <c r="H1220" s="29"/>
      <c r="I1220" s="29"/>
      <c r="J1220" s="29"/>
      <c r="K1220" s="29"/>
      <c r="L1220" s="29"/>
      <c r="M1220" s="29"/>
      <c r="N1220" s="29"/>
    </row>
    <row r="1221" spans="8:14" ht="14.25">
      <c r="H1221" s="29"/>
      <c r="I1221" s="29"/>
      <c r="J1221" s="29"/>
      <c r="K1221" s="29"/>
      <c r="L1221" s="29"/>
      <c r="M1221" s="29"/>
      <c r="N1221" s="29"/>
    </row>
    <row r="1222" spans="8:14" ht="14.25">
      <c r="H1222" s="29"/>
      <c r="I1222" s="29"/>
      <c r="J1222" s="29"/>
      <c r="K1222" s="29"/>
      <c r="L1222" s="29"/>
      <c r="M1222" s="29"/>
      <c r="N1222" s="29"/>
    </row>
    <row r="1223" spans="8:14" ht="14.25">
      <c r="H1223" s="29"/>
      <c r="I1223" s="29"/>
      <c r="J1223" s="29"/>
      <c r="K1223" s="29"/>
      <c r="L1223" s="29"/>
      <c r="M1223" s="29"/>
      <c r="N1223" s="29"/>
    </row>
    <row r="1224" spans="8:14" ht="14.25">
      <c r="H1224" s="29"/>
      <c r="I1224" s="29"/>
      <c r="J1224" s="29"/>
      <c r="K1224" s="29"/>
      <c r="L1224" s="29"/>
      <c r="M1224" s="29"/>
      <c r="N1224" s="29"/>
    </row>
    <row r="1225" spans="8:14" ht="14.25">
      <c r="H1225" s="29"/>
      <c r="I1225" s="29"/>
      <c r="J1225" s="29"/>
      <c r="K1225" s="29"/>
      <c r="L1225" s="29"/>
      <c r="M1225" s="29"/>
      <c r="N1225" s="29"/>
    </row>
    <row r="1226" spans="8:14" ht="14.25">
      <c r="H1226" s="29"/>
      <c r="I1226" s="29"/>
      <c r="J1226" s="29"/>
      <c r="K1226" s="29"/>
      <c r="L1226" s="29"/>
      <c r="M1226" s="29"/>
      <c r="N1226" s="29"/>
    </row>
    <row r="1227" spans="8:14" ht="14.25">
      <c r="H1227" s="29"/>
      <c r="I1227" s="29"/>
      <c r="J1227" s="29"/>
      <c r="K1227" s="29"/>
      <c r="L1227" s="29"/>
      <c r="M1227" s="29"/>
      <c r="N1227" s="29"/>
    </row>
    <row r="1228" spans="8:14" ht="14.25">
      <c r="H1228" s="29"/>
      <c r="I1228" s="29"/>
      <c r="J1228" s="29"/>
      <c r="K1228" s="29"/>
      <c r="L1228" s="29"/>
      <c r="M1228" s="29"/>
      <c r="N1228" s="29"/>
    </row>
    <row r="1229" spans="8:14" ht="14.25">
      <c r="H1229" s="29"/>
      <c r="I1229" s="29"/>
      <c r="J1229" s="29"/>
      <c r="K1229" s="29"/>
      <c r="L1229" s="29"/>
      <c r="M1229" s="29"/>
      <c r="N1229" s="29"/>
    </row>
    <row r="1230" spans="8:14" ht="14.25">
      <c r="H1230" s="29"/>
      <c r="I1230" s="29"/>
      <c r="J1230" s="29"/>
      <c r="K1230" s="29"/>
      <c r="L1230" s="29"/>
      <c r="M1230" s="29"/>
      <c r="N1230" s="29"/>
    </row>
    <row r="1231" spans="8:14" ht="14.25">
      <c r="H1231" s="29"/>
      <c r="I1231" s="29"/>
      <c r="J1231" s="29"/>
      <c r="K1231" s="29"/>
      <c r="L1231" s="29"/>
      <c r="M1231" s="29"/>
      <c r="N1231" s="29"/>
    </row>
    <row r="1232" spans="8:14" ht="14.25">
      <c r="H1232" s="29"/>
      <c r="I1232" s="29"/>
      <c r="J1232" s="29"/>
      <c r="K1232" s="29"/>
      <c r="L1232" s="29"/>
      <c r="M1232" s="29"/>
      <c r="N1232" s="29"/>
    </row>
    <row r="1233" spans="8:14" ht="14.25">
      <c r="H1233" s="29"/>
      <c r="I1233" s="29"/>
      <c r="J1233" s="29"/>
      <c r="K1233" s="29"/>
      <c r="L1233" s="29"/>
      <c r="M1233" s="29"/>
      <c r="N1233" s="29"/>
    </row>
    <row r="1234" spans="8:14" ht="14.25">
      <c r="H1234" s="29"/>
      <c r="I1234" s="29"/>
      <c r="J1234" s="29"/>
      <c r="K1234" s="29"/>
      <c r="L1234" s="29"/>
      <c r="M1234" s="29"/>
      <c r="N1234" s="29"/>
    </row>
    <row r="1235" spans="8:14" ht="14.25">
      <c r="H1235" s="29"/>
      <c r="I1235" s="29"/>
      <c r="J1235" s="29"/>
      <c r="K1235" s="29"/>
      <c r="L1235" s="29"/>
      <c r="M1235" s="29"/>
      <c r="N1235" s="29"/>
    </row>
    <row r="1236" spans="8:14" ht="14.25">
      <c r="H1236" s="29"/>
      <c r="I1236" s="29"/>
      <c r="J1236" s="29"/>
      <c r="K1236" s="29"/>
      <c r="L1236" s="29"/>
      <c r="M1236" s="29"/>
      <c r="N1236" s="29"/>
    </row>
    <row r="1237" spans="8:14" ht="14.25">
      <c r="H1237" s="29"/>
      <c r="I1237" s="29"/>
      <c r="J1237" s="29"/>
      <c r="K1237" s="29"/>
      <c r="L1237" s="29"/>
      <c r="M1237" s="29"/>
      <c r="N1237" s="29"/>
    </row>
    <row r="1238" spans="8:14" ht="14.25">
      <c r="H1238" s="29"/>
      <c r="I1238" s="29"/>
      <c r="J1238" s="29"/>
      <c r="K1238" s="29"/>
      <c r="L1238" s="29"/>
      <c r="M1238" s="29"/>
      <c r="N1238" s="29"/>
    </row>
    <row r="1239" spans="8:14" ht="14.25">
      <c r="H1239" s="29"/>
      <c r="I1239" s="29"/>
      <c r="J1239" s="29"/>
      <c r="K1239" s="29"/>
      <c r="L1239" s="29"/>
      <c r="M1239" s="29"/>
      <c r="N1239" s="29"/>
    </row>
    <row r="1240" spans="8:14" ht="14.25">
      <c r="H1240" s="29"/>
      <c r="I1240" s="29"/>
      <c r="J1240" s="29"/>
      <c r="K1240" s="29"/>
      <c r="L1240" s="29"/>
      <c r="M1240" s="29"/>
      <c r="N1240" s="29"/>
    </row>
    <row r="1241" spans="8:14" ht="14.25">
      <c r="H1241" s="29"/>
      <c r="I1241" s="29"/>
      <c r="J1241" s="29"/>
      <c r="K1241" s="29"/>
      <c r="L1241" s="29"/>
      <c r="M1241" s="29"/>
      <c r="N1241" s="29"/>
    </row>
    <row r="1242" spans="8:14" ht="14.25">
      <c r="H1242" s="29"/>
      <c r="I1242" s="29"/>
      <c r="J1242" s="29"/>
      <c r="K1242" s="29"/>
      <c r="L1242" s="29"/>
      <c r="M1242" s="29"/>
      <c r="N1242" s="29"/>
    </row>
    <row r="1243" spans="8:14" ht="14.25">
      <c r="H1243" s="29"/>
      <c r="I1243" s="29"/>
      <c r="J1243" s="29"/>
      <c r="K1243" s="29"/>
      <c r="L1243" s="29"/>
      <c r="M1243" s="29"/>
      <c r="N1243" s="29"/>
    </row>
    <row r="1244" spans="8:14" ht="14.25">
      <c r="H1244" s="29"/>
      <c r="I1244" s="29"/>
      <c r="J1244" s="29"/>
      <c r="K1244" s="29"/>
      <c r="L1244" s="29"/>
      <c r="M1244" s="29"/>
      <c r="N1244" s="29"/>
    </row>
    <row r="1245" spans="8:14" ht="14.25">
      <c r="H1245" s="29"/>
      <c r="I1245" s="29"/>
      <c r="J1245" s="29"/>
      <c r="K1245" s="29"/>
      <c r="L1245" s="29"/>
      <c r="M1245" s="29"/>
      <c r="N1245" s="29"/>
    </row>
    <row r="1246" spans="8:14" ht="14.25">
      <c r="H1246" s="29"/>
      <c r="I1246" s="29"/>
      <c r="J1246" s="29"/>
      <c r="K1246" s="29"/>
      <c r="L1246" s="29"/>
      <c r="M1246" s="29"/>
      <c r="N1246" s="29"/>
    </row>
  </sheetData>
  <sheetProtection/>
  <mergeCells count="56">
    <mergeCell ref="V38:V39"/>
    <mergeCell ref="P38:P39"/>
    <mergeCell ref="Q38:Q39"/>
    <mergeCell ref="R38:R39"/>
    <mergeCell ref="S38:S39"/>
    <mergeCell ref="T38:T39"/>
    <mergeCell ref="U38:U39"/>
    <mergeCell ref="F38:I38"/>
    <mergeCell ref="K38:K39"/>
    <mergeCell ref="L38:L39"/>
    <mergeCell ref="M38:M39"/>
    <mergeCell ref="N38:N39"/>
    <mergeCell ref="O38:O39"/>
    <mergeCell ref="W16:W17"/>
    <mergeCell ref="X16:X17"/>
    <mergeCell ref="Y16:Y17"/>
    <mergeCell ref="Z16:Z17"/>
    <mergeCell ref="W38:W39"/>
    <mergeCell ref="X38:X39"/>
    <mergeCell ref="Y38:Y39"/>
    <mergeCell ref="Z38:Z39"/>
    <mergeCell ref="V16:V17"/>
    <mergeCell ref="F16:I16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Q1:Q2"/>
    <mergeCell ref="R1:R2"/>
    <mergeCell ref="S1:S2"/>
    <mergeCell ref="T1:T2"/>
    <mergeCell ref="U1:U2"/>
    <mergeCell ref="V1:V2"/>
    <mergeCell ref="Y1:Y2"/>
    <mergeCell ref="Z1:Z2"/>
    <mergeCell ref="A1:A2"/>
    <mergeCell ref="W1:W2"/>
    <mergeCell ref="X1:X2"/>
    <mergeCell ref="B1:B2"/>
    <mergeCell ref="C1:C2"/>
    <mergeCell ref="D1:D2"/>
    <mergeCell ref="E1:E2"/>
    <mergeCell ref="F1:I1"/>
    <mergeCell ref="M1:M2"/>
    <mergeCell ref="N1:N2"/>
    <mergeCell ref="O1:O2"/>
    <mergeCell ref="P1:P2"/>
    <mergeCell ref="K1:K2"/>
    <mergeCell ref="L1:L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5" scale="95" r:id="rId1"/>
  <headerFooter>
    <oddHeader>&amp;LUniverzitet Crne Gore - Elektrotehnički fakultet
Odsjek AIE, EES I A&amp;CELEKTRICNI POGONI&amp;R2021/2022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">
      <selection activeCell="K46" sqref="K46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93" t="s">
        <v>101</v>
      </c>
      <c r="B1" s="93"/>
      <c r="C1" s="93"/>
      <c r="D1" s="93"/>
      <c r="E1" s="93"/>
      <c r="F1" s="93"/>
      <c r="G1" s="93"/>
      <c r="H1" s="93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96" t="s">
        <v>9</v>
      </c>
      <c r="B3" s="96"/>
      <c r="C3" s="96"/>
      <c r="D3" s="96"/>
      <c r="E3" s="96"/>
      <c r="F3" s="96"/>
      <c r="G3" s="96"/>
      <c r="H3" s="96"/>
      <c r="I3" s="96"/>
      <c r="J3" s="8"/>
      <c r="K3" s="8"/>
      <c r="L3" s="11"/>
    </row>
    <row r="4" spans="1:12" ht="14.25">
      <c r="A4" s="97" t="s">
        <v>0</v>
      </c>
      <c r="B4" s="97"/>
      <c r="C4" s="94" t="s">
        <v>149</v>
      </c>
      <c r="D4" s="94"/>
      <c r="E4" s="94"/>
      <c r="F4" s="21" t="s">
        <v>33</v>
      </c>
      <c r="G4" s="95" t="s">
        <v>43</v>
      </c>
      <c r="H4" s="95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92"/>
      <c r="H5" s="92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92"/>
      <c r="H6" s="92"/>
      <c r="I6" s="20"/>
      <c r="J6" s="8"/>
      <c r="K6" s="8"/>
      <c r="L6" s="11"/>
    </row>
    <row r="7" spans="1:12" ht="14.25" customHeight="1" thickBot="1">
      <c r="A7" s="88" t="s">
        <v>148</v>
      </c>
      <c r="B7" s="88"/>
      <c r="C7" s="88"/>
      <c r="D7" s="88"/>
      <c r="E7" s="91" t="s">
        <v>102</v>
      </c>
      <c r="F7" s="91"/>
      <c r="G7" s="91"/>
      <c r="H7" s="91"/>
      <c r="I7" s="10"/>
      <c r="J7" s="8"/>
      <c r="K7" s="8"/>
      <c r="L7" s="11"/>
    </row>
    <row r="8" spans="1:12" ht="4.5" customHeight="1">
      <c r="A8" s="89" t="s">
        <v>1</v>
      </c>
      <c r="B8" s="84" t="s">
        <v>2</v>
      </c>
      <c r="C8" s="84" t="s">
        <v>3</v>
      </c>
      <c r="D8" s="84" t="s">
        <v>4</v>
      </c>
      <c r="E8" s="84"/>
      <c r="F8" s="84" t="s">
        <v>5</v>
      </c>
      <c r="G8" s="84" t="s">
        <v>6</v>
      </c>
      <c r="H8" s="85"/>
      <c r="I8" s="8"/>
      <c r="J8" s="8"/>
      <c r="K8" s="8"/>
      <c r="L8" s="11"/>
    </row>
    <row r="9" spans="1:12" ht="14.25">
      <c r="A9" s="90"/>
      <c r="B9" s="86"/>
      <c r="C9" s="86"/>
      <c r="D9" s="86"/>
      <c r="E9" s="86"/>
      <c r="F9" s="86"/>
      <c r="G9" s="86"/>
      <c r="H9" s="87"/>
      <c r="I9" s="8"/>
      <c r="J9" s="8"/>
      <c r="K9" s="8"/>
      <c r="L9" s="11"/>
    </row>
    <row r="10" spans="1:12" ht="30">
      <c r="A10" s="90"/>
      <c r="B10" s="86"/>
      <c r="C10" s="86"/>
      <c r="D10" s="19" t="s">
        <v>7</v>
      </c>
      <c r="E10" s="19" t="s">
        <v>8</v>
      </c>
      <c r="F10" s="86"/>
      <c r="G10" s="86"/>
      <c r="H10" s="87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1/2021</v>
      </c>
      <c r="C11" s="1" t="str">
        <f>'UNOS BODOVA'!D3&amp;" "&amp;'UNOS BODOVA'!E3</f>
        <v>Lazar Ašanin</v>
      </c>
      <c r="D11" s="37">
        <f>'UNOS BODOVA'!W3</f>
        <v>53</v>
      </c>
      <c r="E11" s="37">
        <f>'UNOS BODOVA'!X3</f>
        <v>0</v>
      </c>
      <c r="F11" s="37">
        <f>'UNOS BODOVA'!Y3</f>
        <v>53</v>
      </c>
      <c r="G11" s="37" t="str">
        <f>'UNOS BODOVA'!Z3</f>
        <v>E</v>
      </c>
      <c r="H11" s="6" t="str">
        <f>IF(F11&gt;=90,"Odlican",IF(F11&gt;=80,"Vrlo dobar",IF(F11&gt;=70,"Dobar",IF(F11&gt;=60,"Zadovoljavajuci",IF(F11&gt;=50.01,"Dovoljan","Nedovoljan")))))</f>
        <v>Dovoljan</v>
      </c>
    </row>
    <row r="12" spans="1:8" ht="14.25">
      <c r="A12" s="5">
        <f>'UNOS BODOVA'!A4</f>
        <v>2</v>
      </c>
      <c r="B12" s="1" t="str">
        <f>'UNOS BODOVA'!B4&amp;"/"&amp;'UNOS BODOVA'!C4</f>
        <v>2/2021</v>
      </c>
      <c r="C12" s="1" t="str">
        <f>'UNOS BODOVA'!D4&amp;" "&amp;'UNOS BODOVA'!E4</f>
        <v>Ivan Adžić</v>
      </c>
      <c r="D12" s="43">
        <f>'UNOS BODOVA'!W4</f>
        <v>48</v>
      </c>
      <c r="E12" s="43">
        <f>'UNOS BODOVA'!X4</f>
        <v>0</v>
      </c>
      <c r="F12" s="43">
        <f>'UNOS BODOVA'!Y4</f>
        <v>48</v>
      </c>
      <c r="G12" s="43" t="str">
        <f>'UNOS BODOVA'!Z4</f>
        <v>F</v>
      </c>
      <c r="H12" s="6" t="str">
        <f aca="true" t="shared" si="0" ref="H12:H36">IF(F12&gt;=90,"Odlican",IF(F12&gt;=80,"Vrlo dobar",IF(F12&gt;=70,"Dobar",IF(F12&gt;=60,"Zadovoljavajuci",IF(F12&gt;=50.01,"Dovoljan","Nedovoljan")))))</f>
        <v>Nedovoljan</v>
      </c>
    </row>
    <row r="13" spans="1:8" ht="14.25">
      <c r="A13" s="5">
        <f>'UNOS BODOVA'!A5</f>
        <v>3</v>
      </c>
      <c r="B13" s="1" t="str">
        <f>'UNOS BODOVA'!B5&amp;"/"&amp;'UNOS BODOVA'!C5</f>
        <v>3/2021</v>
      </c>
      <c r="C13" s="1" t="str">
        <f>'UNOS BODOVA'!D5&amp;" "&amp;'UNOS BODOVA'!E5</f>
        <v>Ognjen Bulatović</v>
      </c>
      <c r="D13" s="43">
        <f>'UNOS BODOVA'!W5</f>
        <v>26.67</v>
      </c>
      <c r="E13" s="43">
        <f>'UNOS BODOVA'!X5</f>
        <v>0</v>
      </c>
      <c r="F13" s="43">
        <f>'UNOS BODOVA'!Y5</f>
        <v>26.67</v>
      </c>
      <c r="G13" s="43" t="str">
        <f>'UNOS BODOVA'!Z5</f>
        <v>F</v>
      </c>
      <c r="H13" s="6" t="str">
        <f t="shared" si="0"/>
        <v>Nedovoljan</v>
      </c>
    </row>
    <row r="14" spans="1:8" ht="14.25">
      <c r="A14" s="5">
        <f>'UNOS BODOVA'!A6</f>
        <v>4</v>
      </c>
      <c r="B14" s="1" t="str">
        <f>'UNOS BODOVA'!B6&amp;"/"&amp;'UNOS BODOVA'!C6</f>
        <v>4/2021</v>
      </c>
      <c r="C14" s="1" t="str">
        <f>'UNOS BODOVA'!D6&amp;" "&amp;'UNOS BODOVA'!E6</f>
        <v>Miloš Bojić</v>
      </c>
      <c r="D14" s="43">
        <f>'UNOS BODOVA'!W6</f>
        <v>50</v>
      </c>
      <c r="E14" s="43">
        <f>'UNOS BODOVA'!X6</f>
        <v>0</v>
      </c>
      <c r="F14" s="43">
        <f>'UNOS BODOVA'!Y6</f>
        <v>50</v>
      </c>
      <c r="G14" s="43" t="str">
        <f>'UNOS BODOVA'!Z6</f>
        <v>E</v>
      </c>
      <c r="H14" s="6" t="str">
        <f t="shared" si="0"/>
        <v>Nedovoljan</v>
      </c>
    </row>
    <row r="15" spans="1:8" ht="14.25">
      <c r="A15" s="5">
        <f>'UNOS BODOVA'!A7</f>
        <v>5</v>
      </c>
      <c r="B15" s="1" t="str">
        <f>'UNOS BODOVA'!B7&amp;"/"&amp;'UNOS BODOVA'!C7</f>
        <v>5/2021</v>
      </c>
      <c r="C15" s="1" t="str">
        <f>'UNOS BODOVA'!D7&amp;" "&amp;'UNOS BODOVA'!E7</f>
        <v>Ivan Dušević</v>
      </c>
      <c r="D15" s="43">
        <f>'UNOS BODOVA'!W7</f>
        <v>50</v>
      </c>
      <c r="E15" s="43">
        <f>'UNOS BODOVA'!X7</f>
        <v>0</v>
      </c>
      <c r="F15" s="43">
        <f>'UNOS BODOVA'!Y7</f>
        <v>50</v>
      </c>
      <c r="G15" s="43" t="str">
        <f>'UNOS BODOVA'!Z7</f>
        <v>E</v>
      </c>
      <c r="H15" s="6" t="str">
        <f t="shared" si="0"/>
        <v>Nedovoljan</v>
      </c>
    </row>
    <row r="16" spans="1:8" ht="14.25">
      <c r="A16" s="5">
        <f>'UNOS BODOVA'!A8</f>
        <v>6</v>
      </c>
      <c r="B16" s="1" t="str">
        <f>'UNOS BODOVA'!B8&amp;"/"&amp;'UNOS BODOVA'!C8</f>
        <v>6/2021</v>
      </c>
      <c r="C16" s="1" t="str">
        <f>'UNOS BODOVA'!D8&amp;" "&amp;'UNOS BODOVA'!E8</f>
        <v>Semir Kardović</v>
      </c>
      <c r="D16" s="43">
        <f>'UNOS BODOVA'!W8</f>
        <v>51</v>
      </c>
      <c r="E16" s="43">
        <f>'UNOS BODOVA'!X8</f>
        <v>0</v>
      </c>
      <c r="F16" s="43">
        <f>'UNOS BODOVA'!Y8</f>
        <v>51</v>
      </c>
      <c r="G16" s="43" t="str">
        <f>'UNOS BODOVA'!Z8</f>
        <v>E</v>
      </c>
      <c r="H16" s="6" t="str">
        <f t="shared" si="0"/>
        <v>Dovoljan</v>
      </c>
    </row>
    <row r="17" spans="1:8" ht="14.25">
      <c r="A17" s="5">
        <f>'UNOS BODOVA'!A9</f>
        <v>7</v>
      </c>
      <c r="B17" s="1" t="str">
        <f>'UNOS BODOVA'!B9&amp;"/"&amp;'UNOS BODOVA'!C9</f>
        <v>7/2021</v>
      </c>
      <c r="C17" s="1" t="str">
        <f>'UNOS BODOVA'!D9&amp;" "&amp;'UNOS BODOVA'!E9</f>
        <v>Balša Kruščić</v>
      </c>
      <c r="D17" s="43">
        <f>'UNOS BODOVA'!W9</f>
        <v>42</v>
      </c>
      <c r="E17" s="43">
        <f>'UNOS BODOVA'!X9</f>
        <v>0</v>
      </c>
      <c r="F17" s="43">
        <f>'UNOS BODOVA'!Y9</f>
        <v>42</v>
      </c>
      <c r="G17" s="43" t="str">
        <f>'UNOS BODOVA'!Z9</f>
        <v>F</v>
      </c>
      <c r="H17" s="6" t="str">
        <f t="shared" si="0"/>
        <v>Nedovoljan</v>
      </c>
    </row>
    <row r="18" spans="1:8" ht="14.25">
      <c r="A18" s="5">
        <f>'UNOS BODOVA'!A10</f>
        <v>8</v>
      </c>
      <c r="B18" s="1" t="str">
        <f>'UNOS BODOVA'!B10&amp;"/"&amp;'UNOS BODOVA'!C10</f>
        <v>8/2021</v>
      </c>
      <c r="C18" s="1" t="str">
        <f>'UNOS BODOVA'!D10&amp;" "&amp;'UNOS BODOVA'!E10</f>
        <v>Uroš Janković</v>
      </c>
      <c r="D18" s="43">
        <f>'UNOS BODOVA'!W10</f>
        <v>41</v>
      </c>
      <c r="E18" s="43">
        <f>'UNOS BODOVA'!X10</f>
        <v>0</v>
      </c>
      <c r="F18" s="43">
        <f>'UNOS BODOVA'!Y10</f>
        <v>41</v>
      </c>
      <c r="G18" s="43" t="str">
        <f>'UNOS BODOVA'!Z10</f>
        <v>F</v>
      </c>
      <c r="H18" s="6" t="str">
        <f t="shared" si="0"/>
        <v>Nedovoljan</v>
      </c>
    </row>
    <row r="19" spans="1:8" ht="14.25">
      <c r="A19" s="5">
        <f>'UNOS BODOVA'!A11</f>
        <v>9</v>
      </c>
      <c r="B19" s="1" t="str">
        <f>'UNOS BODOVA'!B11&amp;"/"&amp;'UNOS BODOVA'!C11</f>
        <v>9/2021</v>
      </c>
      <c r="C19" s="1" t="str">
        <f>'UNOS BODOVA'!D11&amp;" "&amp;'UNOS BODOVA'!E11</f>
        <v>Pavle Saveljić</v>
      </c>
      <c r="D19" s="43">
        <f>'UNOS BODOVA'!W11</f>
        <v>31</v>
      </c>
      <c r="E19" s="43">
        <f>'UNOS BODOVA'!X11</f>
        <v>0</v>
      </c>
      <c r="F19" s="43">
        <f>'UNOS BODOVA'!Y11</f>
        <v>31</v>
      </c>
      <c r="G19" s="43" t="str">
        <f>'UNOS BODOVA'!Z11</f>
        <v>F</v>
      </c>
      <c r="H19" s="6" t="str">
        <f t="shared" si="0"/>
        <v>Nedovoljan</v>
      </c>
    </row>
    <row r="20" spans="1:8" ht="14.25">
      <c r="A20" s="5">
        <f>'UNOS BODOVA'!A12</f>
        <v>10</v>
      </c>
      <c r="B20" s="1" t="str">
        <f>'UNOS BODOVA'!B12&amp;"/"&amp;'UNOS BODOVA'!C12</f>
        <v>14/2021</v>
      </c>
      <c r="C20" s="1" t="str">
        <f>'UNOS BODOVA'!D12&amp;" "&amp;'UNOS BODOVA'!E12</f>
        <v>Božidar Ašanin</v>
      </c>
      <c r="D20" s="43">
        <f>'UNOS BODOVA'!W12</f>
        <v>40</v>
      </c>
      <c r="E20" s="43">
        <f>'UNOS BODOVA'!X12</f>
        <v>0</v>
      </c>
      <c r="F20" s="43">
        <f>'UNOS BODOVA'!Y12</f>
        <v>40</v>
      </c>
      <c r="G20" s="43" t="str">
        <f>'UNOS BODOVA'!Z12</f>
        <v>F</v>
      </c>
      <c r="H20" s="6" t="str">
        <f t="shared" si="0"/>
        <v>Nedovoljan</v>
      </c>
    </row>
    <row r="25" ht="17.25">
      <c r="B25" s="45" t="s">
        <v>147</v>
      </c>
    </row>
    <row r="26" spans="1:8" ht="14.25">
      <c r="A26" s="5">
        <f>'UNOS BODOVA'!A18</f>
        <v>1</v>
      </c>
      <c r="B26" s="1" t="str">
        <f>'UNOS BODOVA'!B18&amp;"/"&amp;'UNOS BODOVA'!C18</f>
        <v>1/2021</v>
      </c>
      <c r="C26" s="1" t="str">
        <f>'UNOS BODOVA'!D18&amp;" "&amp;'UNOS BODOVA'!E18</f>
        <v>Jovana Bovan</v>
      </c>
      <c r="D26" s="43">
        <f>'UNOS BODOVA'!W18</f>
        <v>26</v>
      </c>
      <c r="E26" s="43">
        <f>'UNOS BODOVA'!X18</f>
        <v>0</v>
      </c>
      <c r="F26" s="43">
        <f>'UNOS BODOVA'!Y18</f>
        <v>26</v>
      </c>
      <c r="G26" s="43" t="str">
        <f>'UNOS BODOVA'!Z18</f>
        <v>F</v>
      </c>
      <c r="H26" s="6" t="str">
        <f t="shared" si="0"/>
        <v>Nedovoljan</v>
      </c>
    </row>
    <row r="27" spans="1:8" ht="14.25">
      <c r="A27" s="5">
        <f>'UNOS BODOVA'!A19</f>
        <v>2</v>
      </c>
      <c r="B27" s="1" t="str">
        <f>'UNOS BODOVA'!B19&amp;"/"&amp;'UNOS BODOVA'!C19</f>
        <v>4/2021</v>
      </c>
      <c r="C27" s="1" t="str">
        <f>'UNOS BODOVA'!D19&amp;" "&amp;'UNOS BODOVA'!E19</f>
        <v>Hasan Suljović</v>
      </c>
      <c r="D27" s="43">
        <f>'UNOS BODOVA'!W19</f>
        <v>0</v>
      </c>
      <c r="E27" s="43">
        <f>'UNOS BODOVA'!X19</f>
        <v>0</v>
      </c>
      <c r="F27" s="43">
        <f>'UNOS BODOVA'!Y19</f>
        <v>0</v>
      </c>
      <c r="G27" s="43" t="str">
        <f>'UNOS BODOVA'!Z19</f>
        <v>F</v>
      </c>
      <c r="H27" s="6" t="str">
        <f t="shared" si="0"/>
        <v>Nedovoljan</v>
      </c>
    </row>
    <row r="28" spans="1:8" ht="14.25">
      <c r="A28" s="5">
        <f>'UNOS BODOVA'!A20</f>
        <v>3</v>
      </c>
      <c r="B28" s="1" t="str">
        <f>'UNOS BODOVA'!B20&amp;"/"&amp;'UNOS BODOVA'!C20</f>
        <v>9/2021</v>
      </c>
      <c r="C28" s="1" t="str">
        <f>'UNOS BODOVA'!D20&amp;" "&amp;'UNOS BODOVA'!E20</f>
        <v>Mladen Kovačević</v>
      </c>
      <c r="D28" s="43">
        <f>'UNOS BODOVA'!W20</f>
        <v>18.5</v>
      </c>
      <c r="E28" s="43">
        <f>'UNOS BODOVA'!X20</f>
        <v>0</v>
      </c>
      <c r="F28" s="43">
        <f>'UNOS BODOVA'!Y20</f>
        <v>18.5</v>
      </c>
      <c r="G28" s="43" t="str">
        <f>'UNOS BODOVA'!Z20</f>
        <v>F</v>
      </c>
      <c r="H28" s="6" t="str">
        <f t="shared" si="0"/>
        <v>Nedovoljan</v>
      </c>
    </row>
    <row r="29" spans="1:8" ht="14.25">
      <c r="A29" s="5">
        <f>'UNOS BODOVA'!A21</f>
        <v>4</v>
      </c>
      <c r="B29" s="1" t="str">
        <f>'UNOS BODOVA'!B21&amp;"/"&amp;'UNOS BODOVA'!C21</f>
        <v>12/2021</v>
      </c>
      <c r="C29" s="1" t="str">
        <f>'UNOS BODOVA'!D21&amp;" "&amp;'UNOS BODOVA'!E21</f>
        <v>Nikola Ružić</v>
      </c>
      <c r="D29" s="43">
        <f>'UNOS BODOVA'!W21</f>
        <v>35</v>
      </c>
      <c r="E29" s="43">
        <f>'UNOS BODOVA'!X21</f>
        <v>0</v>
      </c>
      <c r="F29" s="43">
        <f>'UNOS BODOVA'!Y21</f>
        <v>35</v>
      </c>
      <c r="G29" s="43" t="str">
        <f>'UNOS BODOVA'!Z21</f>
        <v>F</v>
      </c>
      <c r="H29" s="6" t="str">
        <f t="shared" si="0"/>
        <v>Nedovoljan</v>
      </c>
    </row>
    <row r="30" spans="1:8" ht="14.25">
      <c r="A30" s="5">
        <f>'UNOS BODOVA'!A22</f>
        <v>5</v>
      </c>
      <c r="B30" s="1" t="str">
        <f>'UNOS BODOVA'!B22&amp;"/"&amp;'UNOS BODOVA'!C22</f>
        <v>14/2021</v>
      </c>
      <c r="C30" s="1" t="str">
        <f>'UNOS BODOVA'!D22&amp;" "&amp;'UNOS BODOVA'!E22</f>
        <v>Dragoslav Novović</v>
      </c>
      <c r="D30" s="43">
        <f>'UNOS BODOVA'!W22</f>
        <v>31</v>
      </c>
      <c r="E30" s="43">
        <f>'UNOS BODOVA'!X22</f>
        <v>0</v>
      </c>
      <c r="F30" s="43">
        <f>'UNOS BODOVA'!Y22</f>
        <v>31</v>
      </c>
      <c r="G30" s="43" t="str">
        <f>'UNOS BODOVA'!Z22</f>
        <v>F</v>
      </c>
      <c r="H30" s="6" t="str">
        <f t="shared" si="0"/>
        <v>Nedovoljan</v>
      </c>
    </row>
    <row r="35" ht="17.25">
      <c r="B35" s="45" t="s">
        <v>146</v>
      </c>
    </row>
    <row r="36" spans="1:8" ht="14.25">
      <c r="A36" s="5">
        <f>'UNOS BODOVA'!A40</f>
        <v>1</v>
      </c>
      <c r="B36" s="1" t="str">
        <f>'UNOS BODOVA'!B40&amp;"/"&amp;'UNOS BODOVA'!C40</f>
        <v>2/2021</v>
      </c>
      <c r="C36" s="1" t="str">
        <f>'UNOS BODOVA'!D40&amp;" "&amp;'UNOS BODOVA'!E40</f>
        <v>Jovan Popović</v>
      </c>
      <c r="D36" s="43">
        <f>'UNOS BODOVA'!W40</f>
        <v>32</v>
      </c>
      <c r="E36" s="43">
        <f>'UNOS BODOVA'!X40</f>
        <v>19</v>
      </c>
      <c r="F36" s="43">
        <f>'UNOS BODOVA'!Y40</f>
        <v>51</v>
      </c>
      <c r="G36" s="43" t="str">
        <f>'UNOS BODOVA'!Z40</f>
        <v>E</v>
      </c>
      <c r="H36" s="6" t="str">
        <f t="shared" si="0"/>
        <v>Dovoljan</v>
      </c>
    </row>
    <row r="37" spans="1:8" ht="14.25">
      <c r="A37" s="5">
        <f>'UNOS BODOVA'!A41</f>
        <v>2</v>
      </c>
      <c r="B37" s="1" t="str">
        <f>'UNOS BODOVA'!B41&amp;"/"&amp;'UNOS BODOVA'!C41</f>
        <v>3/2021</v>
      </c>
      <c r="C37" s="1" t="str">
        <f>'UNOS BODOVA'!D41&amp;" "&amp;'UNOS BODOVA'!E41</f>
        <v>Ilija Džankić</v>
      </c>
      <c r="D37" s="43">
        <f>'UNOS BODOVA'!W41</f>
        <v>34</v>
      </c>
      <c r="E37" s="43">
        <f>'UNOS BODOVA'!X41</f>
        <v>18</v>
      </c>
      <c r="F37" s="43">
        <f>'UNOS BODOVA'!Y41</f>
        <v>52</v>
      </c>
      <c r="G37" s="43" t="str">
        <f>'UNOS BODOVA'!Z41</f>
        <v>E</v>
      </c>
      <c r="H37" s="6" t="str">
        <f aca="true" t="shared" si="1" ref="H37:H42">IF(F37&gt;=90,"Odlican",IF(F37&gt;=80,"Vrlo dobar",IF(F37&gt;=70,"Dobar",IF(F37&gt;=60,"Zadovoljavajuci",IF(F37&gt;=50.01,"Dovoljan","Nedovoljan")))))</f>
        <v>Dovoljan</v>
      </c>
    </row>
    <row r="38" spans="1:8" ht="14.25">
      <c r="A38" s="5">
        <f>'UNOS BODOVA'!A42</f>
        <v>3</v>
      </c>
      <c r="B38" s="1" t="str">
        <f>'UNOS BODOVA'!B42&amp;"/"&amp;'UNOS BODOVA'!C42</f>
        <v>5/2021</v>
      </c>
      <c r="C38" s="1" t="str">
        <f>'UNOS BODOVA'!D42&amp;" "&amp;'UNOS BODOVA'!E42</f>
        <v>Periša Pavićević</v>
      </c>
      <c r="D38" s="43">
        <f>'UNOS BODOVA'!W42</f>
        <v>0</v>
      </c>
      <c r="E38" s="43">
        <f>'UNOS BODOVA'!X42</f>
        <v>0</v>
      </c>
      <c r="F38" s="43">
        <f>'UNOS BODOVA'!Y42</f>
        <v>0</v>
      </c>
      <c r="G38" s="43" t="str">
        <f>'UNOS BODOVA'!Z42</f>
        <v>F</v>
      </c>
      <c r="H38" s="6" t="str">
        <f t="shared" si="1"/>
        <v>Nedovoljan</v>
      </c>
    </row>
    <row r="39" spans="1:8" ht="14.25">
      <c r="A39" s="5">
        <f>'UNOS BODOVA'!A43</f>
        <v>4</v>
      </c>
      <c r="B39" s="1" t="str">
        <f>'UNOS BODOVA'!B43&amp;"/"&amp;'UNOS BODOVA'!C43</f>
        <v>6/2021</v>
      </c>
      <c r="C39" s="1" t="str">
        <f>'UNOS BODOVA'!D43&amp;" "&amp;'UNOS BODOVA'!E43</f>
        <v>Živko Vojvodić</v>
      </c>
      <c r="D39" s="43">
        <f>'UNOS BODOVA'!W43</f>
        <v>28.67</v>
      </c>
      <c r="E39" s="43">
        <f>'UNOS BODOVA'!X43</f>
        <v>19</v>
      </c>
      <c r="F39" s="43">
        <f>'UNOS BODOVA'!Y43</f>
        <v>50.67</v>
      </c>
      <c r="G39" s="43" t="str">
        <f>'UNOS BODOVA'!Z43</f>
        <v>E</v>
      </c>
      <c r="H39" s="6" t="str">
        <f t="shared" si="1"/>
        <v>Dovoljan</v>
      </c>
    </row>
    <row r="40" spans="1:8" ht="14.25">
      <c r="A40" s="5">
        <f>'UNOS BODOVA'!A44</f>
        <v>5</v>
      </c>
      <c r="B40" s="1" t="str">
        <f>'UNOS BODOVA'!B44&amp;"/"&amp;'UNOS BODOVA'!C44</f>
        <v>7/2021</v>
      </c>
      <c r="C40" s="1" t="str">
        <f>'UNOS BODOVA'!D44&amp;" "&amp;'UNOS BODOVA'!E44</f>
        <v>Filip Samardžić</v>
      </c>
      <c r="D40" s="43">
        <f>'UNOS BODOVA'!W44</f>
        <v>37</v>
      </c>
      <c r="E40" s="43">
        <f>'UNOS BODOVA'!X44</f>
        <v>12</v>
      </c>
      <c r="F40" s="43">
        <f>'UNOS BODOVA'!Y44</f>
        <v>51</v>
      </c>
      <c r="G40" s="43" t="str">
        <f>'UNOS BODOVA'!Z44</f>
        <v>E</v>
      </c>
      <c r="H40" s="6" t="str">
        <f t="shared" si="1"/>
        <v>Dovoljan</v>
      </c>
    </row>
    <row r="41" spans="1:8" ht="14.25">
      <c r="A41" s="5">
        <f>'UNOS BODOVA'!A45</f>
        <v>6</v>
      </c>
      <c r="B41" s="1" t="str">
        <f>'UNOS BODOVA'!B45&amp;"/"&amp;'UNOS BODOVA'!C45</f>
        <v>8/2021</v>
      </c>
      <c r="C41" s="1" t="str">
        <f>'UNOS BODOVA'!D45&amp;" "&amp;'UNOS BODOVA'!E45</f>
        <v>Ivana Čuljković</v>
      </c>
      <c r="D41" s="43">
        <f>'UNOS BODOVA'!W45</f>
        <v>35</v>
      </c>
      <c r="E41" s="43">
        <f>'UNOS BODOVA'!X45</f>
        <v>16</v>
      </c>
      <c r="F41" s="43">
        <f>'UNOS BODOVA'!Y45</f>
        <v>51</v>
      </c>
      <c r="G41" s="43" t="str">
        <f>'UNOS BODOVA'!Z45</f>
        <v>E</v>
      </c>
      <c r="H41" s="6" t="str">
        <f t="shared" si="1"/>
        <v>Dovoljan</v>
      </c>
    </row>
    <row r="42" spans="1:8" ht="14.25">
      <c r="A42" s="5">
        <f>'UNOS BODOVA'!A46</f>
        <v>7</v>
      </c>
      <c r="B42" s="1" t="str">
        <f>'UNOS BODOVA'!B46&amp;"/"&amp;'UNOS BODOVA'!C46</f>
        <v>10/2021</v>
      </c>
      <c r="C42" s="1" t="str">
        <f>'UNOS BODOVA'!D46&amp;" "&amp;'UNOS BODOVA'!E46</f>
        <v>Dejan Bubanja</v>
      </c>
      <c r="D42" s="43">
        <f>'UNOS BODOVA'!W46</f>
        <v>0</v>
      </c>
      <c r="E42" s="43">
        <f>'UNOS BODOVA'!X46</f>
        <v>0</v>
      </c>
      <c r="F42" s="43">
        <f>'UNOS BODOVA'!Y46</f>
        <v>0</v>
      </c>
      <c r="G42" s="43" t="str">
        <f>'UNOS BODOVA'!Z46</f>
        <v>F</v>
      </c>
      <c r="H42" s="6" t="str">
        <f t="shared" si="1"/>
        <v>Nedovoljan</v>
      </c>
    </row>
    <row r="46" spans="1:8" ht="14.25">
      <c r="A46" s="31" t="s">
        <v>19</v>
      </c>
      <c r="B46" s="32"/>
      <c r="C46" s="32"/>
      <c r="D46" s="32"/>
      <c r="E46" s="32"/>
      <c r="F46" s="31" t="s">
        <v>20</v>
      </c>
      <c r="G46" s="32"/>
      <c r="H46" s="32"/>
    </row>
    <row r="47" spans="1:8" ht="14.25">
      <c r="A47" s="7"/>
      <c r="B47" s="7"/>
      <c r="F47" s="7"/>
      <c r="G47" s="7"/>
      <c r="H47" s="7"/>
    </row>
  </sheetData>
  <sheetProtection/>
  <mergeCells count="15">
    <mergeCell ref="G6:H6"/>
    <mergeCell ref="G5:H5"/>
    <mergeCell ref="A1:H1"/>
    <mergeCell ref="C4:E4"/>
    <mergeCell ref="G4:H4"/>
    <mergeCell ref="A3:I3"/>
    <mergeCell ref="A4:B4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203"/>
  <sheetViews>
    <sheetView zoomScalePageLayoutView="0" workbookViewId="0" topLeftCell="A1">
      <selection activeCell="T7" sqref="T7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118" t="s">
        <v>9</v>
      </c>
      <c r="B3" s="118"/>
      <c r="C3" s="118"/>
      <c r="D3" s="118"/>
      <c r="E3" s="118"/>
      <c r="F3" s="118"/>
      <c r="G3" s="118"/>
      <c r="H3" s="10"/>
      <c r="I3" s="10"/>
      <c r="J3" s="10"/>
      <c r="K3" s="112" t="s">
        <v>33</v>
      </c>
      <c r="L3" s="113"/>
      <c r="M3" s="113"/>
      <c r="N3" s="113"/>
      <c r="O3" s="113"/>
      <c r="P3" s="113"/>
      <c r="Q3" s="113"/>
      <c r="R3" s="14" t="s">
        <v>31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114" t="s">
        <v>43</v>
      </c>
      <c r="M4" s="115"/>
      <c r="N4" s="115"/>
      <c r="O4" s="115"/>
      <c r="P4" s="115"/>
      <c r="Q4" s="115"/>
      <c r="R4" s="15" t="s">
        <v>32</v>
      </c>
    </row>
    <row r="5" spans="1:18" ht="14.25">
      <c r="A5" s="117" t="s">
        <v>151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117" t="s">
        <v>150</v>
      </c>
      <c r="B7" s="117"/>
      <c r="C7" s="117"/>
      <c r="D7" s="117"/>
      <c r="E7" s="117"/>
      <c r="F7" s="117"/>
      <c r="G7" s="117"/>
      <c r="H7" s="117"/>
      <c r="I7" s="117"/>
      <c r="J7" s="120"/>
      <c r="K7" s="120"/>
      <c r="L7" s="120"/>
      <c r="M7" s="120"/>
      <c r="O7" t="s">
        <v>38</v>
      </c>
    </row>
    <row r="8" spans="1:18" ht="6" customHeight="1" thickBo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</row>
    <row r="9" spans="1:18" ht="27.75" customHeight="1">
      <c r="A9" s="98" t="s">
        <v>1</v>
      </c>
      <c r="B9" s="101" t="s">
        <v>2</v>
      </c>
      <c r="C9" s="101" t="s">
        <v>3</v>
      </c>
      <c r="D9" s="101" t="s">
        <v>10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4" t="s">
        <v>5</v>
      </c>
      <c r="R9" s="106" t="s">
        <v>27</v>
      </c>
    </row>
    <row r="10" spans="1:18" ht="30" customHeight="1">
      <c r="A10" s="99"/>
      <c r="B10" s="102"/>
      <c r="C10" s="102"/>
      <c r="D10" s="108" t="s">
        <v>44</v>
      </c>
      <c r="E10" s="109"/>
      <c r="F10" s="109"/>
      <c r="G10" s="109"/>
      <c r="H10" s="110"/>
      <c r="I10" s="108" t="s">
        <v>36</v>
      </c>
      <c r="J10" s="109"/>
      <c r="K10" s="109"/>
      <c r="L10" s="109"/>
      <c r="M10" s="110"/>
      <c r="N10" s="102" t="s">
        <v>11</v>
      </c>
      <c r="O10" s="102"/>
      <c r="P10" s="28" t="s">
        <v>12</v>
      </c>
      <c r="Q10" s="105"/>
      <c r="R10" s="107"/>
    </row>
    <row r="11" spans="1:18" ht="14.25">
      <c r="A11" s="100"/>
      <c r="B11" s="103"/>
      <c r="C11" s="103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08" t="s">
        <v>13</v>
      </c>
      <c r="O11" s="111"/>
      <c r="P11" s="18" t="s">
        <v>18</v>
      </c>
      <c r="Q11" s="105"/>
      <c r="R11" s="107"/>
    </row>
    <row r="12" spans="1:18" ht="14.25">
      <c r="A12" s="1">
        <f>'UNOS BODOVA'!A3</f>
        <v>1</v>
      </c>
      <c r="B12" s="1" t="str">
        <f>'UNOS BODOVA'!B3&amp;"/"&amp;'UNOS BODOVA'!C3</f>
        <v>1/2021</v>
      </c>
      <c r="C12" s="1" t="str">
        <f>'UNOS BODOVA'!D3&amp;" "&amp;'UNOS BODOVA'!E3</f>
        <v>Lazar Ašanin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6"/>
      <c r="J12" s="37"/>
      <c r="K12" s="37"/>
      <c r="L12" s="37"/>
      <c r="M12" s="37"/>
      <c r="N12" s="37">
        <f>'UNOS BODOVA'!W3</f>
        <v>53</v>
      </c>
      <c r="O12" s="37"/>
      <c r="P12" s="37">
        <f>'UNOS BODOVA'!X3</f>
        <v>0</v>
      </c>
      <c r="Q12" s="37">
        <f>'UNOS BODOVA'!Y3</f>
        <v>53</v>
      </c>
      <c r="R12" s="37" t="str">
        <f>'UNOS BODOVA'!Z3</f>
        <v>E</v>
      </c>
    </row>
    <row r="13" spans="1:19" ht="14.25">
      <c r="A13" s="1">
        <f>'UNOS BODOVA'!A4</f>
        <v>2</v>
      </c>
      <c r="B13" s="1" t="str">
        <f>'UNOS BODOVA'!B4&amp;"/"&amp;'UNOS BODOVA'!C4</f>
        <v>2/2021</v>
      </c>
      <c r="C13" s="1" t="str">
        <f>'UNOS BODOVA'!D4&amp;" "&amp;'UNOS BODOVA'!E4</f>
        <v>Ivan Adžić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6"/>
      <c r="J13" s="40"/>
      <c r="K13" s="40"/>
      <c r="L13" s="40"/>
      <c r="M13" s="40"/>
      <c r="N13" s="40">
        <f>'UNOS BODOVA'!W4</f>
        <v>48</v>
      </c>
      <c r="O13" s="40"/>
      <c r="P13" s="40">
        <f>'UNOS BODOVA'!X4</f>
        <v>0</v>
      </c>
      <c r="Q13" s="40">
        <f>'UNOS BODOVA'!Y4</f>
        <v>48</v>
      </c>
      <c r="R13" s="40" t="str">
        <f>'UNOS BODOVA'!Z4</f>
        <v>F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3/2021</v>
      </c>
      <c r="C14" s="1" t="str">
        <f>'UNOS BODOVA'!D5&amp;" "&amp;'UNOS BODOVA'!E5</f>
        <v>Ognjen Bulatović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6"/>
      <c r="J14" s="40"/>
      <c r="K14" s="40"/>
      <c r="L14" s="40"/>
      <c r="M14" s="40"/>
      <c r="N14" s="40">
        <f>'UNOS BODOVA'!W5</f>
        <v>26.67</v>
      </c>
      <c r="O14" s="40"/>
      <c r="P14" s="40">
        <f>'UNOS BODOVA'!X5</f>
        <v>0</v>
      </c>
      <c r="Q14" s="40">
        <f>'UNOS BODOVA'!Y5</f>
        <v>26.67</v>
      </c>
      <c r="R14" s="40" t="str">
        <f>'UNOS BODOVA'!Z5</f>
        <v>F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4/2021</v>
      </c>
      <c r="C15" s="1" t="str">
        <f>'UNOS BODOVA'!D6&amp;" "&amp;'UNOS BODOVA'!E6</f>
        <v>Miloš Bojić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6"/>
      <c r="J15" s="40"/>
      <c r="K15" s="40"/>
      <c r="L15" s="40"/>
      <c r="M15" s="40"/>
      <c r="N15" s="40">
        <f>'UNOS BODOVA'!W6</f>
        <v>50</v>
      </c>
      <c r="O15" s="40"/>
      <c r="P15" s="40">
        <f>'UNOS BODOVA'!X6</f>
        <v>0</v>
      </c>
      <c r="Q15" s="40">
        <f>'UNOS BODOVA'!Y6</f>
        <v>50</v>
      </c>
      <c r="R15" s="40" t="str">
        <f>'UNOS BODOVA'!Z6</f>
        <v>E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5/2021</v>
      </c>
      <c r="C16" s="1" t="str">
        <f>'UNOS BODOVA'!D7&amp;" "&amp;'UNOS BODOVA'!E7</f>
        <v>Ivan Dušević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6"/>
      <c r="J16" s="40"/>
      <c r="K16" s="40"/>
      <c r="L16" s="40"/>
      <c r="M16" s="40"/>
      <c r="N16" s="40">
        <f>'UNOS BODOVA'!W7</f>
        <v>50</v>
      </c>
      <c r="O16" s="40"/>
      <c r="P16" s="40">
        <f>'UNOS BODOVA'!X7</f>
        <v>0</v>
      </c>
      <c r="Q16" s="40">
        <f>'UNOS BODOVA'!Y7</f>
        <v>50</v>
      </c>
      <c r="R16" s="40" t="str">
        <f>'UNOS BODOVA'!Z7</f>
        <v>E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6/2021</v>
      </c>
      <c r="C17" s="1" t="str">
        <f>'UNOS BODOVA'!D8&amp;" "&amp;'UNOS BODOVA'!E8</f>
        <v>Semir Kardović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6"/>
      <c r="J17" s="40"/>
      <c r="K17" s="40"/>
      <c r="L17" s="40"/>
      <c r="M17" s="40"/>
      <c r="N17" s="40">
        <f>'UNOS BODOVA'!W8</f>
        <v>51</v>
      </c>
      <c r="O17" s="40"/>
      <c r="P17" s="40">
        <f>'UNOS BODOVA'!X8</f>
        <v>0</v>
      </c>
      <c r="Q17" s="40">
        <f>'UNOS BODOVA'!Y8</f>
        <v>51</v>
      </c>
      <c r="R17" s="40" t="str">
        <f>'UNOS BODOVA'!Z8</f>
        <v>E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7/2021</v>
      </c>
      <c r="C18" s="1" t="str">
        <f>'UNOS BODOVA'!D9&amp;" "&amp;'UNOS BODOVA'!E9</f>
        <v>Balša Kruščić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6"/>
      <c r="J18" s="40"/>
      <c r="K18" s="40"/>
      <c r="L18" s="40"/>
      <c r="M18" s="40"/>
      <c r="N18" s="40">
        <f>'UNOS BODOVA'!W9</f>
        <v>42</v>
      </c>
      <c r="O18" s="40"/>
      <c r="P18" s="40">
        <f>'UNOS BODOVA'!X9</f>
        <v>0</v>
      </c>
      <c r="Q18" s="40">
        <f>'UNOS BODOVA'!Y9</f>
        <v>42</v>
      </c>
      <c r="R18" s="40" t="str">
        <f>'UNOS BODOVA'!Z9</f>
        <v>F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8/2021</v>
      </c>
      <c r="C19" s="1" t="str">
        <f>'UNOS BODOVA'!D10&amp;" "&amp;'UNOS BODOVA'!E10</f>
        <v>Uroš Janković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6"/>
      <c r="J19" s="40"/>
      <c r="K19" s="40"/>
      <c r="L19" s="40"/>
      <c r="M19" s="40"/>
      <c r="N19" s="40">
        <f>'UNOS BODOVA'!W10</f>
        <v>41</v>
      </c>
      <c r="O19" s="40"/>
      <c r="P19" s="40">
        <f>'UNOS BODOVA'!X10</f>
        <v>0</v>
      </c>
      <c r="Q19" s="40">
        <f>'UNOS BODOVA'!Y10</f>
        <v>41</v>
      </c>
      <c r="R19" s="40" t="str">
        <f>'UNOS BODOVA'!Z10</f>
        <v>F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9/2021</v>
      </c>
      <c r="C20" s="1" t="str">
        <f>'UNOS BODOVA'!D11&amp;" "&amp;'UNOS BODOVA'!E11</f>
        <v>Pavle Saveljić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6"/>
      <c r="J20" s="40"/>
      <c r="K20" s="40"/>
      <c r="L20" s="40"/>
      <c r="M20" s="40"/>
      <c r="N20" s="40">
        <f>'UNOS BODOVA'!W11</f>
        <v>31</v>
      </c>
      <c r="O20" s="40"/>
      <c r="P20" s="40">
        <f>'UNOS BODOVA'!X11</f>
        <v>0</v>
      </c>
      <c r="Q20" s="40">
        <f>'UNOS BODOVA'!Y11</f>
        <v>31</v>
      </c>
      <c r="R20" s="40" t="str">
        <f>'UNOS BODOVA'!Z11</f>
        <v>F</v>
      </c>
      <c r="S20" s="25"/>
    </row>
    <row r="21" spans="1:19" ht="14.25">
      <c r="A21" s="1">
        <f>'UNOS BODOVA'!A12</f>
        <v>10</v>
      </c>
      <c r="B21" s="1" t="str">
        <f>'UNOS BODOVA'!B12&amp;"/"&amp;'UNOS BODOVA'!C12</f>
        <v>14/2021</v>
      </c>
      <c r="C21" s="1" t="str">
        <f>'UNOS BODOVA'!D12&amp;" "&amp;'UNOS BODOVA'!E12</f>
        <v>Božidar Ašanin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6"/>
      <c r="J21" s="40"/>
      <c r="K21" s="40"/>
      <c r="L21" s="40"/>
      <c r="M21" s="40"/>
      <c r="N21" s="40">
        <f>'UNOS BODOVA'!W12</f>
        <v>40</v>
      </c>
      <c r="O21" s="40"/>
      <c r="P21" s="40">
        <f>'UNOS BODOVA'!X12</f>
        <v>0</v>
      </c>
      <c r="Q21" s="40">
        <f>'UNOS BODOVA'!Y12</f>
        <v>40</v>
      </c>
      <c r="R21" s="40" t="str">
        <f>'UNOS BODOVA'!Z12</f>
        <v>F</v>
      </c>
      <c r="S21" s="25"/>
    </row>
    <row r="22" spans="2:14" ht="14.25">
      <c r="B22" s="25"/>
      <c r="C22" s="25"/>
      <c r="D22" s="25"/>
      <c r="E22" s="25"/>
      <c r="F22" s="25"/>
      <c r="G22" s="25"/>
      <c r="H22" s="25"/>
      <c r="I22" s="25"/>
      <c r="J22" s="26"/>
      <c r="K22" s="26"/>
      <c r="L22" s="26"/>
      <c r="M22" s="26"/>
      <c r="N22" s="26"/>
    </row>
    <row r="23" spans="2:14" ht="14.25">
      <c r="B23" s="25"/>
      <c r="C23" s="25"/>
      <c r="D23" s="25"/>
      <c r="E23" s="25"/>
      <c r="F23" s="25"/>
      <c r="G23" s="25"/>
      <c r="H23" s="25"/>
      <c r="I23" s="25"/>
      <c r="J23" s="26"/>
      <c r="K23" s="26"/>
      <c r="L23" s="26"/>
      <c r="M23" s="26"/>
      <c r="N23" s="26"/>
    </row>
    <row r="24" spans="2:15" ht="14.25"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5"/>
    </row>
    <row r="25" spans="2:20" ht="17.25">
      <c r="B25" s="25"/>
      <c r="C25" s="45" t="s">
        <v>147</v>
      </c>
      <c r="D25" s="25"/>
      <c r="E25" s="25"/>
      <c r="F25" s="25"/>
      <c r="G25" s="25"/>
      <c r="H25" s="25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5"/>
      <c r="T25" s="25"/>
    </row>
    <row r="26" spans="1:38" ht="14.25">
      <c r="A26" s="1">
        <f>'UNOS BODOVA'!A18</f>
        <v>1</v>
      </c>
      <c r="B26" s="1" t="str">
        <f>'UNOS BODOVA'!B18&amp;"/"&amp;'UNOS BODOVA'!C18</f>
        <v>1/2021</v>
      </c>
      <c r="C26" s="1" t="str">
        <f>'UNOS BODOVA'!D18&amp;" "&amp;'UNOS BODOVA'!E18</f>
        <v>Jovana Bovan</v>
      </c>
      <c r="D26" s="1">
        <f>'UNOS BODOVA'!F18</f>
        <v>0</v>
      </c>
      <c r="E26" s="1">
        <f>'UNOS BODOVA'!G18</f>
        <v>0</v>
      </c>
      <c r="F26" s="1">
        <f>'UNOS BODOVA'!H18</f>
        <v>0</v>
      </c>
      <c r="G26" s="1">
        <f>'UNOS BODOVA'!I18</f>
        <v>0</v>
      </c>
      <c r="H26" s="1">
        <f>'UNOS BODOVA'!J18</f>
        <v>0</v>
      </c>
      <c r="I26" s="36"/>
      <c r="J26" s="43"/>
      <c r="K26" s="43"/>
      <c r="L26" s="43"/>
      <c r="M26" s="43"/>
      <c r="N26" s="43">
        <f>'UNOS BODOVA'!W18</f>
        <v>26</v>
      </c>
      <c r="O26" s="43"/>
      <c r="P26" s="43">
        <f>'UNOS BODOVA'!X18</f>
        <v>0</v>
      </c>
      <c r="Q26" s="43">
        <f>'UNOS BODOVA'!Y18</f>
        <v>26</v>
      </c>
      <c r="R26" s="43" t="str">
        <f>'UNOS BODOVA'!Z18</f>
        <v>F</v>
      </c>
      <c r="AL26" s="25"/>
    </row>
    <row r="27" spans="1:38" ht="14.25">
      <c r="A27" s="1">
        <f>'UNOS BODOVA'!A19</f>
        <v>2</v>
      </c>
      <c r="B27" s="1" t="str">
        <f>'UNOS BODOVA'!B19&amp;"/"&amp;'UNOS BODOVA'!C19</f>
        <v>4/2021</v>
      </c>
      <c r="C27" s="1" t="str">
        <f>'UNOS BODOVA'!D19&amp;" "&amp;'UNOS BODOVA'!E19</f>
        <v>Hasan Suljović</v>
      </c>
      <c r="D27" s="1">
        <f>'UNOS BODOVA'!F19</f>
        <v>0</v>
      </c>
      <c r="E27" s="1">
        <f>'UNOS BODOVA'!G19</f>
        <v>0</v>
      </c>
      <c r="F27" s="1">
        <f>'UNOS BODOVA'!H19</f>
        <v>0</v>
      </c>
      <c r="G27" s="1">
        <f>'UNOS BODOVA'!I19</f>
        <v>0</v>
      </c>
      <c r="H27" s="1">
        <f>'UNOS BODOVA'!J19</f>
        <v>0</v>
      </c>
      <c r="I27" s="36"/>
      <c r="J27" s="43"/>
      <c r="K27" s="43"/>
      <c r="L27" s="43"/>
      <c r="M27" s="43"/>
      <c r="N27" s="43">
        <f>'UNOS BODOVA'!W19</f>
        <v>0</v>
      </c>
      <c r="O27" s="43"/>
      <c r="P27" s="43">
        <f>'UNOS BODOVA'!X19</f>
        <v>0</v>
      </c>
      <c r="Q27" s="43">
        <f>'UNOS BODOVA'!Y19</f>
        <v>0</v>
      </c>
      <c r="R27" s="43" t="str">
        <f>'UNOS BODOVA'!Z19</f>
        <v>F</v>
      </c>
      <c r="S27" s="25"/>
      <c r="AL27" s="25"/>
    </row>
    <row r="28" spans="1:19" ht="14.25">
      <c r="A28" s="1">
        <f>'UNOS BODOVA'!A20</f>
        <v>3</v>
      </c>
      <c r="B28" s="1" t="str">
        <f>'UNOS BODOVA'!B20&amp;"/"&amp;'UNOS BODOVA'!C20</f>
        <v>9/2021</v>
      </c>
      <c r="C28" s="1" t="str">
        <f>'UNOS BODOVA'!D20&amp;" "&amp;'UNOS BODOVA'!E20</f>
        <v>Mladen Kovačević</v>
      </c>
      <c r="D28" s="1">
        <f>'UNOS BODOVA'!F20</f>
        <v>0</v>
      </c>
      <c r="E28" s="1">
        <f>'UNOS BODOVA'!G20</f>
        <v>0</v>
      </c>
      <c r="F28" s="1">
        <f>'UNOS BODOVA'!H20</f>
        <v>0</v>
      </c>
      <c r="G28" s="1">
        <f>'UNOS BODOVA'!I20</f>
        <v>0</v>
      </c>
      <c r="H28" s="1">
        <f>'UNOS BODOVA'!J20</f>
        <v>0</v>
      </c>
      <c r="I28" s="36"/>
      <c r="J28" s="43"/>
      <c r="K28" s="43"/>
      <c r="L28" s="43"/>
      <c r="M28" s="43"/>
      <c r="N28" s="43">
        <f>'UNOS BODOVA'!W20</f>
        <v>18.5</v>
      </c>
      <c r="O28" s="43"/>
      <c r="P28" s="43">
        <f>'UNOS BODOVA'!X20</f>
        <v>0</v>
      </c>
      <c r="Q28" s="43">
        <f>'UNOS BODOVA'!Y20</f>
        <v>18.5</v>
      </c>
      <c r="R28" s="43" t="str">
        <f>'UNOS BODOVA'!Z20</f>
        <v>F</v>
      </c>
      <c r="S28" s="25"/>
    </row>
    <row r="29" spans="1:19" ht="14.25">
      <c r="A29" s="1">
        <f>'UNOS BODOVA'!A21</f>
        <v>4</v>
      </c>
      <c r="B29" s="1" t="str">
        <f>'UNOS BODOVA'!B21&amp;"/"&amp;'UNOS BODOVA'!C21</f>
        <v>12/2021</v>
      </c>
      <c r="C29" s="1" t="str">
        <f>'UNOS BODOVA'!D21&amp;" "&amp;'UNOS BODOVA'!E21</f>
        <v>Nikola Ružić</v>
      </c>
      <c r="D29" s="1">
        <f>'UNOS BODOVA'!F21</f>
        <v>0</v>
      </c>
      <c r="E29" s="1">
        <f>'UNOS BODOVA'!G21</f>
        <v>0</v>
      </c>
      <c r="F29" s="1">
        <f>'UNOS BODOVA'!H21</f>
        <v>0</v>
      </c>
      <c r="G29" s="1">
        <f>'UNOS BODOVA'!I21</f>
        <v>0</v>
      </c>
      <c r="H29" s="1">
        <f>'UNOS BODOVA'!J21</f>
        <v>0</v>
      </c>
      <c r="I29" s="36"/>
      <c r="J29" s="43"/>
      <c r="K29" s="43"/>
      <c r="L29" s="43"/>
      <c r="M29" s="43"/>
      <c r="N29" s="43">
        <f>'UNOS BODOVA'!W21</f>
        <v>35</v>
      </c>
      <c r="O29" s="43"/>
      <c r="P29" s="43">
        <f>'UNOS BODOVA'!X21</f>
        <v>0</v>
      </c>
      <c r="Q29" s="43">
        <f>'UNOS BODOVA'!Y21</f>
        <v>35</v>
      </c>
      <c r="R29" s="43" t="str">
        <f>'UNOS BODOVA'!Z21</f>
        <v>F</v>
      </c>
      <c r="S29" s="25"/>
    </row>
    <row r="30" spans="1:19" ht="14.25">
      <c r="A30" s="1">
        <f>'UNOS BODOVA'!A22</f>
        <v>5</v>
      </c>
      <c r="B30" s="1" t="str">
        <f>'UNOS BODOVA'!B22&amp;"/"&amp;'UNOS BODOVA'!C22</f>
        <v>14/2021</v>
      </c>
      <c r="C30" s="1" t="str">
        <f>'UNOS BODOVA'!D22&amp;" "&amp;'UNOS BODOVA'!E22</f>
        <v>Dragoslav Novović</v>
      </c>
      <c r="D30" s="1">
        <f>'UNOS BODOVA'!F22</f>
        <v>0</v>
      </c>
      <c r="E30" s="1">
        <f>'UNOS BODOVA'!G22</f>
        <v>0</v>
      </c>
      <c r="F30" s="1">
        <f>'UNOS BODOVA'!H22</f>
        <v>0</v>
      </c>
      <c r="G30" s="1">
        <f>'UNOS BODOVA'!I22</f>
        <v>0</v>
      </c>
      <c r="H30" s="1">
        <f>'UNOS BODOVA'!J22</f>
        <v>0</v>
      </c>
      <c r="I30" s="36"/>
      <c r="J30" s="43"/>
      <c r="K30" s="43"/>
      <c r="L30" s="43"/>
      <c r="M30" s="43"/>
      <c r="N30" s="43">
        <f>'UNOS BODOVA'!W22</f>
        <v>31</v>
      </c>
      <c r="O30" s="43"/>
      <c r="P30" s="43">
        <f>'UNOS BODOVA'!X22</f>
        <v>0</v>
      </c>
      <c r="Q30" s="43">
        <f>'UNOS BODOVA'!Y22</f>
        <v>31</v>
      </c>
      <c r="R30" s="43" t="str">
        <f>'UNOS BODOVA'!Z22</f>
        <v>F</v>
      </c>
      <c r="S30" s="25"/>
    </row>
    <row r="31" ht="14.25">
      <c r="A31" s="25"/>
    </row>
    <row r="32" ht="14.25">
      <c r="A32" s="25"/>
    </row>
    <row r="33" ht="14.25">
      <c r="A33" s="25"/>
    </row>
    <row r="34" ht="14.25">
      <c r="A34" s="25"/>
    </row>
    <row r="35" spans="1:3" ht="17.25">
      <c r="A35" s="25"/>
      <c r="C35" s="45" t="s">
        <v>146</v>
      </c>
    </row>
    <row r="36" spans="1:19" ht="14.25">
      <c r="A36" s="1">
        <f>'UNOS BODOVA'!A40</f>
        <v>1</v>
      </c>
      <c r="B36" s="1" t="str">
        <f>'UNOS BODOVA'!B40&amp;"/"&amp;'UNOS BODOVA'!C40</f>
        <v>2/2021</v>
      </c>
      <c r="C36" s="1" t="str">
        <f>'UNOS BODOVA'!D40&amp;" "&amp;'UNOS BODOVA'!E40</f>
        <v>Jovan Popović</v>
      </c>
      <c r="D36" s="1">
        <f>'UNOS BODOVA'!F40</f>
        <v>0</v>
      </c>
      <c r="E36" s="1">
        <f>'UNOS BODOVA'!G40</f>
        <v>0</v>
      </c>
      <c r="F36" s="1">
        <f>'UNOS BODOVA'!H40</f>
        <v>0</v>
      </c>
      <c r="G36" s="1">
        <f>'UNOS BODOVA'!I40</f>
        <v>0</v>
      </c>
      <c r="H36" s="1">
        <f>'UNOS BODOVA'!J40</f>
        <v>0</v>
      </c>
      <c r="I36" s="36"/>
      <c r="J36" s="43"/>
      <c r="K36" s="43"/>
      <c r="L36" s="43"/>
      <c r="M36" s="43"/>
      <c r="N36" s="43">
        <f>'UNOS BODOVA'!W40</f>
        <v>32</v>
      </c>
      <c r="O36" s="43"/>
      <c r="P36" s="43">
        <f>'UNOS BODOVA'!X40</f>
        <v>19</v>
      </c>
      <c r="Q36" s="43">
        <f>'UNOS BODOVA'!Y40</f>
        <v>51</v>
      </c>
      <c r="R36" s="43" t="str">
        <f>'UNOS BODOVA'!Z40</f>
        <v>E</v>
      </c>
      <c r="S36" s="25"/>
    </row>
    <row r="37" spans="1:19" ht="14.25">
      <c r="A37" s="1">
        <f>'UNOS BODOVA'!A41</f>
        <v>2</v>
      </c>
      <c r="B37" s="1" t="str">
        <f>'UNOS BODOVA'!B41&amp;"/"&amp;'UNOS BODOVA'!C41</f>
        <v>3/2021</v>
      </c>
      <c r="C37" s="1" t="str">
        <f>'UNOS BODOVA'!D41&amp;" "&amp;'UNOS BODOVA'!E41</f>
        <v>Ilija Džankić</v>
      </c>
      <c r="D37" s="1">
        <f>'UNOS BODOVA'!F41</f>
        <v>0</v>
      </c>
      <c r="E37" s="1">
        <f>'UNOS BODOVA'!G41</f>
        <v>0</v>
      </c>
      <c r="F37" s="1">
        <f>'UNOS BODOVA'!H41</f>
        <v>0</v>
      </c>
      <c r="G37" s="1">
        <f>'UNOS BODOVA'!I41</f>
        <v>0</v>
      </c>
      <c r="H37" s="1">
        <f>'UNOS BODOVA'!J41</f>
        <v>0</v>
      </c>
      <c r="I37" s="36"/>
      <c r="J37" s="43"/>
      <c r="K37" s="43"/>
      <c r="L37" s="43"/>
      <c r="M37" s="43"/>
      <c r="N37" s="43">
        <f>'UNOS BODOVA'!W41</f>
        <v>34</v>
      </c>
      <c r="O37" s="43"/>
      <c r="P37" s="43">
        <f>'UNOS BODOVA'!X41</f>
        <v>18</v>
      </c>
      <c r="Q37" s="43">
        <f>'UNOS BODOVA'!Y41</f>
        <v>52</v>
      </c>
      <c r="R37" s="43" t="str">
        <f>'UNOS BODOVA'!Z41</f>
        <v>E</v>
      </c>
      <c r="S37" s="25"/>
    </row>
    <row r="38" spans="1:19" ht="14.25">
      <c r="A38" s="1">
        <f>'UNOS BODOVA'!A42</f>
        <v>3</v>
      </c>
      <c r="B38" s="1" t="str">
        <f>'UNOS BODOVA'!B42&amp;"/"&amp;'UNOS BODOVA'!C42</f>
        <v>5/2021</v>
      </c>
      <c r="C38" s="1" t="str">
        <f>'UNOS BODOVA'!D42&amp;" "&amp;'UNOS BODOVA'!E42</f>
        <v>Periša Pavićević</v>
      </c>
      <c r="D38" s="1">
        <f>'UNOS BODOVA'!F42</f>
        <v>0</v>
      </c>
      <c r="E38" s="1">
        <f>'UNOS BODOVA'!G42</f>
        <v>0</v>
      </c>
      <c r="F38" s="1">
        <f>'UNOS BODOVA'!H42</f>
        <v>0</v>
      </c>
      <c r="G38" s="1">
        <f>'UNOS BODOVA'!I42</f>
        <v>0</v>
      </c>
      <c r="H38" s="1">
        <f>'UNOS BODOVA'!J42</f>
        <v>0</v>
      </c>
      <c r="I38" s="36"/>
      <c r="J38" s="43"/>
      <c r="K38" s="43"/>
      <c r="L38" s="43"/>
      <c r="M38" s="43"/>
      <c r="N38" s="43">
        <f>'UNOS BODOVA'!W42</f>
        <v>0</v>
      </c>
      <c r="O38" s="43"/>
      <c r="P38" s="43">
        <f>'UNOS BODOVA'!X42</f>
        <v>0</v>
      </c>
      <c r="Q38" s="43">
        <f>'UNOS BODOVA'!Y42</f>
        <v>0</v>
      </c>
      <c r="R38" s="43" t="str">
        <f>'UNOS BODOVA'!Z42</f>
        <v>F</v>
      </c>
      <c r="S38" s="25"/>
    </row>
    <row r="39" spans="1:19" ht="14.25">
      <c r="A39" s="1">
        <f>'UNOS BODOVA'!A43</f>
        <v>4</v>
      </c>
      <c r="B39" s="1" t="str">
        <f>'UNOS BODOVA'!B43&amp;"/"&amp;'UNOS BODOVA'!C43</f>
        <v>6/2021</v>
      </c>
      <c r="C39" s="1" t="str">
        <f>'UNOS BODOVA'!D43&amp;" "&amp;'UNOS BODOVA'!E43</f>
        <v>Živko Vojvodić</v>
      </c>
      <c r="D39" s="1">
        <f>'UNOS BODOVA'!F43</f>
        <v>3</v>
      </c>
      <c r="E39" s="1">
        <f>'UNOS BODOVA'!G43</f>
        <v>0</v>
      </c>
      <c r="F39" s="1">
        <f>'UNOS BODOVA'!H43</f>
        <v>0</v>
      </c>
      <c r="G39" s="1">
        <f>'UNOS BODOVA'!I43</f>
        <v>0</v>
      </c>
      <c r="H39" s="1">
        <f>'UNOS BODOVA'!J43</f>
        <v>0</v>
      </c>
      <c r="I39" s="36"/>
      <c r="J39" s="43"/>
      <c r="K39" s="43"/>
      <c r="L39" s="43"/>
      <c r="M39" s="43"/>
      <c r="N39" s="43">
        <f>'UNOS BODOVA'!W43</f>
        <v>28.67</v>
      </c>
      <c r="O39" s="43"/>
      <c r="P39" s="43">
        <f>'UNOS BODOVA'!X43</f>
        <v>19</v>
      </c>
      <c r="Q39" s="43">
        <f>'UNOS BODOVA'!Y43</f>
        <v>50.67</v>
      </c>
      <c r="R39" s="43" t="str">
        <f>'UNOS BODOVA'!Z43</f>
        <v>E</v>
      </c>
      <c r="S39" s="25"/>
    </row>
    <row r="40" spans="1:19" ht="14.25">
      <c r="A40" s="1">
        <f>'UNOS BODOVA'!A44</f>
        <v>5</v>
      </c>
      <c r="B40" s="1" t="str">
        <f>'UNOS BODOVA'!B44&amp;"/"&amp;'UNOS BODOVA'!C44</f>
        <v>7/2021</v>
      </c>
      <c r="C40" s="1" t="str">
        <f>'UNOS BODOVA'!D44&amp;" "&amp;'UNOS BODOVA'!E44</f>
        <v>Filip Samardžić</v>
      </c>
      <c r="D40" s="1">
        <f>'UNOS BODOVA'!F44</f>
        <v>2</v>
      </c>
      <c r="E40" s="1">
        <f>'UNOS BODOVA'!G44</f>
        <v>0</v>
      </c>
      <c r="F40" s="1">
        <f>'UNOS BODOVA'!H44</f>
        <v>0</v>
      </c>
      <c r="G40" s="1">
        <f>'UNOS BODOVA'!I44</f>
        <v>0</v>
      </c>
      <c r="H40" s="1">
        <f>'UNOS BODOVA'!J44</f>
        <v>0</v>
      </c>
      <c r="I40" s="36"/>
      <c r="J40" s="43"/>
      <c r="K40" s="43"/>
      <c r="L40" s="43"/>
      <c r="M40" s="43"/>
      <c r="N40" s="43">
        <f>'UNOS BODOVA'!W44</f>
        <v>37</v>
      </c>
      <c r="O40" s="43"/>
      <c r="P40" s="43">
        <f>'UNOS BODOVA'!X44</f>
        <v>12</v>
      </c>
      <c r="Q40" s="43">
        <f>'UNOS BODOVA'!Y44</f>
        <v>51</v>
      </c>
      <c r="R40" s="43" t="str">
        <f>'UNOS BODOVA'!Z44</f>
        <v>E</v>
      </c>
      <c r="S40" s="25"/>
    </row>
    <row r="41" spans="1:19" ht="14.25">
      <c r="A41" s="1">
        <f>'UNOS BODOVA'!A45</f>
        <v>6</v>
      </c>
      <c r="B41" s="1" t="str">
        <f>'UNOS BODOVA'!B45&amp;"/"&amp;'UNOS BODOVA'!C45</f>
        <v>8/2021</v>
      </c>
      <c r="C41" s="1" t="str">
        <f>'UNOS BODOVA'!D45&amp;" "&amp;'UNOS BODOVA'!E45</f>
        <v>Ivana Čuljković</v>
      </c>
      <c r="D41" s="1">
        <f>'UNOS BODOVA'!F45</f>
        <v>0</v>
      </c>
      <c r="E41" s="1">
        <f>'UNOS BODOVA'!G45</f>
        <v>0</v>
      </c>
      <c r="F41" s="1">
        <f>'UNOS BODOVA'!H45</f>
        <v>0</v>
      </c>
      <c r="G41" s="1">
        <f>'UNOS BODOVA'!I45</f>
        <v>0</v>
      </c>
      <c r="H41" s="1">
        <f>'UNOS BODOVA'!J45</f>
        <v>0</v>
      </c>
      <c r="I41" s="36"/>
      <c r="J41" s="43"/>
      <c r="K41" s="43"/>
      <c r="L41" s="43"/>
      <c r="M41" s="43"/>
      <c r="N41" s="43">
        <f>'UNOS BODOVA'!W45</f>
        <v>35</v>
      </c>
      <c r="O41" s="43"/>
      <c r="P41" s="43">
        <f>'UNOS BODOVA'!X45</f>
        <v>16</v>
      </c>
      <c r="Q41" s="43">
        <f>'UNOS BODOVA'!Y45</f>
        <v>51</v>
      </c>
      <c r="R41" s="43" t="str">
        <f>'UNOS BODOVA'!Z45</f>
        <v>E</v>
      </c>
      <c r="S41" s="25"/>
    </row>
    <row r="42" spans="1:19" ht="14.25">
      <c r="A42" s="1">
        <f>'UNOS BODOVA'!A46</f>
        <v>7</v>
      </c>
      <c r="B42" s="1" t="str">
        <f>'UNOS BODOVA'!B46&amp;"/"&amp;'UNOS BODOVA'!C46</f>
        <v>10/2021</v>
      </c>
      <c r="C42" s="1" t="str">
        <f>'UNOS BODOVA'!D46&amp;" "&amp;'UNOS BODOVA'!E46</f>
        <v>Dejan Bubanja</v>
      </c>
      <c r="D42" s="1">
        <f>'UNOS BODOVA'!F46</f>
        <v>0</v>
      </c>
      <c r="E42" s="1">
        <f>'UNOS BODOVA'!G46</f>
        <v>0</v>
      </c>
      <c r="F42" s="1">
        <f>'UNOS BODOVA'!H46</f>
        <v>0</v>
      </c>
      <c r="G42" s="1">
        <f>'UNOS BODOVA'!I46</f>
        <v>0</v>
      </c>
      <c r="H42" s="1">
        <f>'UNOS BODOVA'!J46</f>
        <v>0</v>
      </c>
      <c r="I42" s="36"/>
      <c r="J42" s="43"/>
      <c r="K42" s="43"/>
      <c r="L42" s="43"/>
      <c r="M42" s="43"/>
      <c r="N42" s="43">
        <f>'UNOS BODOVA'!W46</f>
        <v>0</v>
      </c>
      <c r="O42" s="43"/>
      <c r="P42" s="43">
        <f>'UNOS BODOVA'!X46</f>
        <v>0</v>
      </c>
      <c r="Q42" s="43">
        <f>'UNOS BODOVA'!Y46</f>
        <v>0</v>
      </c>
      <c r="R42" s="43" t="str">
        <f>'UNOS BODOVA'!Z46</f>
        <v>F</v>
      </c>
      <c r="S42" s="25"/>
    </row>
    <row r="47" spans="3:18" ht="14.25">
      <c r="C47" s="31" t="s">
        <v>19</v>
      </c>
      <c r="D47" s="32"/>
      <c r="E47" s="32"/>
      <c r="F47" s="32"/>
      <c r="H47" s="32"/>
      <c r="I47" s="32"/>
      <c r="J47" s="26"/>
      <c r="K47" s="26"/>
      <c r="L47" s="26"/>
      <c r="M47" s="26"/>
      <c r="N47" s="26"/>
      <c r="O47" s="26"/>
      <c r="P47" s="31" t="s">
        <v>37</v>
      </c>
      <c r="Q47" s="26"/>
      <c r="R47" s="26"/>
    </row>
    <row r="48" spans="3:18" ht="14.25">
      <c r="C48" s="7"/>
      <c r="D48" s="7"/>
      <c r="J48" s="26"/>
      <c r="K48" s="26"/>
      <c r="L48" s="26"/>
      <c r="M48" s="26"/>
      <c r="N48" s="26"/>
      <c r="O48" s="26"/>
      <c r="P48" s="26"/>
      <c r="Q48" s="26"/>
      <c r="R48" s="26"/>
    </row>
    <row r="49" spans="10:19" ht="14.25">
      <c r="J49" s="26"/>
      <c r="K49" s="26"/>
      <c r="L49" s="26"/>
      <c r="M49" s="26"/>
      <c r="N49" s="26"/>
      <c r="O49" s="26"/>
      <c r="P49" s="7"/>
      <c r="Q49" s="7"/>
      <c r="R49" s="7"/>
      <c r="S49" s="25"/>
    </row>
    <row r="50" spans="3:19" ht="14.25">
      <c r="C50" s="25"/>
      <c r="D50" s="25"/>
      <c r="E50" s="25"/>
      <c r="F50" s="25"/>
      <c r="G50" s="25"/>
      <c r="H50" s="25"/>
      <c r="I50" s="25"/>
      <c r="J50" s="26"/>
      <c r="K50" s="26"/>
      <c r="L50" s="26"/>
      <c r="M50" s="26"/>
      <c r="N50" s="26"/>
      <c r="O50" s="26"/>
      <c r="P50" s="26"/>
      <c r="Q50" s="26"/>
      <c r="R50" s="26"/>
      <c r="S50" s="25"/>
    </row>
    <row r="55" ht="14.25">
      <c r="S55" s="25"/>
    </row>
    <row r="56" ht="14.25">
      <c r="S56" s="25"/>
    </row>
    <row r="57" ht="14.25">
      <c r="S57" s="25"/>
    </row>
    <row r="58" ht="14.25">
      <c r="S58" s="25"/>
    </row>
    <row r="59" ht="14.25">
      <c r="S59" s="25"/>
    </row>
    <row r="60" ht="14.25">
      <c r="S60" s="25"/>
    </row>
    <row r="61" ht="14.25">
      <c r="S61" s="25"/>
    </row>
    <row r="62" ht="14.25">
      <c r="S62" s="25"/>
    </row>
    <row r="63" ht="14.25">
      <c r="S63" s="25"/>
    </row>
    <row r="64" ht="14.25">
      <c r="S64" s="25"/>
    </row>
    <row r="65" ht="14.25">
      <c r="S65" s="25"/>
    </row>
    <row r="66" ht="14.25">
      <c r="S66" s="25"/>
    </row>
    <row r="67" ht="14.25">
      <c r="S67" s="25"/>
    </row>
    <row r="68" ht="14.25">
      <c r="S68" s="25"/>
    </row>
    <row r="69" ht="14.25">
      <c r="S69" s="25"/>
    </row>
    <row r="70" ht="14.25">
      <c r="S70" s="25"/>
    </row>
    <row r="71" ht="14.25">
      <c r="S71" s="25"/>
    </row>
    <row r="72" ht="14.25">
      <c r="S72" s="25"/>
    </row>
    <row r="73" ht="14.25">
      <c r="S73" s="25"/>
    </row>
    <row r="74" ht="14.25">
      <c r="S74" s="25"/>
    </row>
    <row r="75" ht="14.25">
      <c r="S75" s="25"/>
    </row>
    <row r="76" ht="14.25">
      <c r="S76" s="25"/>
    </row>
    <row r="77" ht="14.25">
      <c r="S77" s="25"/>
    </row>
    <row r="78" ht="14.25">
      <c r="S78" s="25"/>
    </row>
    <row r="79" ht="14.25">
      <c r="S79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</sheetData>
  <sheetProtection/>
  <mergeCells count="18">
    <mergeCell ref="K3:Q3"/>
    <mergeCell ref="L4:Q4"/>
    <mergeCell ref="A1:R1"/>
    <mergeCell ref="A5:R5"/>
    <mergeCell ref="A3:G3"/>
    <mergeCell ref="A8:R8"/>
    <mergeCell ref="A7:I7"/>
    <mergeCell ref="J7:M7"/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N11:O11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2021-12-27T15:53:57Z</cp:lastPrinted>
  <dcterms:created xsi:type="dcterms:W3CDTF">2011-10-03T13:17:30Z</dcterms:created>
  <dcterms:modified xsi:type="dcterms:W3CDTF">2022-01-18T16:22:37Z</dcterms:modified>
  <cp:category/>
  <cp:version/>
  <cp:contentType/>
  <cp:contentStatus/>
</cp:coreProperties>
</file>