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Ukupno - SEPTEMBAR" sheetId="1" r:id="rId4"/>
    <sheet state="visible" name="I kolokvijum" sheetId="2" r:id="rId5"/>
    <sheet state="visible" name="II kolokvijum" sheetId="3" r:id="rId6"/>
  </sheets>
  <definedNames/>
  <calcPr/>
  <extLst>
    <ext uri="GoogleSheetsCustomDataVersion1">
      <go:sheetsCustomData xmlns:go="http://customooxmlschemas.google.com/" r:id="rId7" roundtripDataSignature="AMtx7mgOQXoBw0wp0k7PlYSxRSX1cldBdA=="/>
    </ext>
  </extLst>
</workbook>
</file>

<file path=xl/sharedStrings.xml><?xml version="1.0" encoding="utf-8"?>
<sst xmlns="http://schemas.openxmlformats.org/spreadsheetml/2006/main" count="520" uniqueCount="139">
  <si>
    <t>Indeks</t>
  </si>
  <si>
    <t>God. Upisa</t>
  </si>
  <si>
    <t>Ime</t>
  </si>
  <si>
    <t>Prezime</t>
  </si>
  <si>
    <t>I kolokvijum</t>
  </si>
  <si>
    <t>II kolokvijum</t>
  </si>
  <si>
    <t>Završni ispit</t>
  </si>
  <si>
    <t>Ukupno</t>
  </si>
  <si>
    <t>Ocjena</t>
  </si>
  <si>
    <t>SEP I KOL</t>
  </si>
  <si>
    <t>SEP II KOL</t>
  </si>
  <si>
    <t>SEP ZAVRŠNI</t>
  </si>
  <si>
    <t>UKUPNO</t>
  </si>
  <si>
    <t>OCJENA</t>
  </si>
  <si>
    <t>52</t>
  </si>
  <si>
    <t>2020</t>
  </si>
  <si>
    <t>Jovana</t>
  </si>
  <si>
    <t>Perišić</t>
  </si>
  <si>
    <t>1</t>
  </si>
  <si>
    <t>2019</t>
  </si>
  <si>
    <t>Dimitrije</t>
  </si>
  <si>
    <t>Gerenčić</t>
  </si>
  <si>
    <t>5</t>
  </si>
  <si>
    <t>Uroš</t>
  </si>
  <si>
    <t>Savić</t>
  </si>
  <si>
    <t>6</t>
  </si>
  <si>
    <t>Barbara</t>
  </si>
  <si>
    <t>Brzić</t>
  </si>
  <si>
    <t>7</t>
  </si>
  <si>
    <t>Vuksan</t>
  </si>
  <si>
    <t>Dragaš</t>
  </si>
  <si>
    <t>13</t>
  </si>
  <si>
    <t>Vukićević</t>
  </si>
  <si>
    <t>F</t>
  </si>
  <si>
    <t>15</t>
  </si>
  <si>
    <t>Anđela</t>
  </si>
  <si>
    <t>Mašković</t>
  </si>
  <si>
    <t>16</t>
  </si>
  <si>
    <t>Petar</t>
  </si>
  <si>
    <t>Jovanović</t>
  </si>
  <si>
    <t>18</t>
  </si>
  <si>
    <t>Aleksandar</t>
  </si>
  <si>
    <t>Jašović</t>
  </si>
  <si>
    <t>19</t>
  </si>
  <si>
    <t>Gordana</t>
  </si>
  <si>
    <t>Vujović</t>
  </si>
  <si>
    <t>20</t>
  </si>
  <si>
    <t>Danilo</t>
  </si>
  <si>
    <t>Stanojević</t>
  </si>
  <si>
    <t>23</t>
  </si>
  <si>
    <t>Mirela</t>
  </si>
  <si>
    <t>Fatić</t>
  </si>
  <si>
    <t>24</t>
  </si>
  <si>
    <t>Luka</t>
  </si>
  <si>
    <t>Božović</t>
  </si>
  <si>
    <t>26</t>
  </si>
  <si>
    <t>Andrija</t>
  </si>
  <si>
    <t>Pavićević</t>
  </si>
  <si>
    <t>27</t>
  </si>
  <si>
    <t>Matija</t>
  </si>
  <si>
    <t>Milović</t>
  </si>
  <si>
    <t>28</t>
  </si>
  <si>
    <t>Boris</t>
  </si>
  <si>
    <t>Stevanović</t>
  </si>
  <si>
    <t>42</t>
  </si>
  <si>
    <t>Vladimir</t>
  </si>
  <si>
    <t>43</t>
  </si>
  <si>
    <t>Sara</t>
  </si>
  <si>
    <t>Bojanović</t>
  </si>
  <si>
    <t>4</t>
  </si>
  <si>
    <t>2018</t>
  </si>
  <si>
    <t>Mijajlo</t>
  </si>
  <si>
    <t>Golubović</t>
  </si>
  <si>
    <t>Vučinić</t>
  </si>
  <si>
    <t>9</t>
  </si>
  <si>
    <t>Stefan</t>
  </si>
  <si>
    <t>Rašović</t>
  </si>
  <si>
    <t>10</t>
  </si>
  <si>
    <t>Marina</t>
  </si>
  <si>
    <t>Vučković</t>
  </si>
  <si>
    <t>12</t>
  </si>
  <si>
    <t>Anika</t>
  </si>
  <si>
    <t>Petrović</t>
  </si>
  <si>
    <t>Milovan</t>
  </si>
  <si>
    <t>Kadić</t>
  </si>
  <si>
    <t>Nemanja</t>
  </si>
  <si>
    <t>Novović</t>
  </si>
  <si>
    <t>Vuk</t>
  </si>
  <si>
    <t>Domazetović</t>
  </si>
  <si>
    <t>Sonja</t>
  </si>
  <si>
    <t>Knežević</t>
  </si>
  <si>
    <t>33</t>
  </si>
  <si>
    <t>Natalija</t>
  </si>
  <si>
    <t>Radnjić</t>
  </si>
  <si>
    <t>48</t>
  </si>
  <si>
    <t>Kristina</t>
  </si>
  <si>
    <t>Mićović</t>
  </si>
  <si>
    <t>2017</t>
  </si>
  <si>
    <t>Dražen</t>
  </si>
  <si>
    <t>Vuletić</t>
  </si>
  <si>
    <t>17</t>
  </si>
  <si>
    <t>Zorana</t>
  </si>
  <si>
    <t>Preradović</t>
  </si>
  <si>
    <t>2016</t>
  </si>
  <si>
    <t>Dejana</t>
  </si>
  <si>
    <t>Vukčević</t>
  </si>
  <si>
    <t>50</t>
  </si>
  <si>
    <t>Aleksa</t>
  </si>
  <si>
    <t>Vujošević</t>
  </si>
  <si>
    <t>7046</t>
  </si>
  <si>
    <t>Nikola</t>
  </si>
  <si>
    <t>2015</t>
  </si>
  <si>
    <t>Amin</t>
  </si>
  <si>
    <t>Odžić</t>
  </si>
  <si>
    <t>7027</t>
  </si>
  <si>
    <t>Mrvošević</t>
  </si>
  <si>
    <t>2013</t>
  </si>
  <si>
    <t>Keković</t>
  </si>
  <si>
    <t>29</t>
  </si>
  <si>
    <t>2012</t>
  </si>
  <si>
    <t>Milan</t>
  </si>
  <si>
    <t>Vilov</t>
  </si>
  <si>
    <t>2009</t>
  </si>
  <si>
    <t>Marinko</t>
  </si>
  <si>
    <t>2008</t>
  </si>
  <si>
    <t>Bojana</t>
  </si>
  <si>
    <t>Bulatović</t>
  </si>
  <si>
    <t>I zad</t>
  </si>
  <si>
    <t>II zad</t>
  </si>
  <si>
    <t>III zad</t>
  </si>
  <si>
    <t>IV zad</t>
  </si>
  <si>
    <t>POP ZAD I</t>
  </si>
  <si>
    <t>POP ZAD II</t>
  </si>
  <si>
    <t>POP ZAD III</t>
  </si>
  <si>
    <t>POP ZAD IV</t>
  </si>
  <si>
    <t>POP UKUPNO</t>
  </si>
  <si>
    <t>REZ</t>
  </si>
  <si>
    <t>I zad (25)</t>
  </si>
  <si>
    <t>II zad (10)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</si>
</sst>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color theme="1"/>
      <name val="Calibri"/>
      <scheme val="minor"/>
    </font>
    <font>
      <b/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ADB9CA"/>
        <bgColor rgb="FFADB9CA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2" numFmtId="164" xfId="0" applyAlignment="1" applyFont="1" applyNumberFormat="1">
      <alignment horizontal="center"/>
    </xf>
    <xf borderId="0" fillId="0" fontId="2" numFmtId="164" xfId="0" applyFont="1" applyNumberFormat="1"/>
    <xf borderId="0" fillId="0" fontId="1" numFmtId="164" xfId="0" applyAlignment="1" applyFont="1" applyNumberFormat="1">
      <alignment horizontal="center" vertical="center"/>
    </xf>
    <xf borderId="0" fillId="0" fontId="1" numFmtId="0" xfId="0" applyAlignment="1" applyFont="1">
      <alignment horizontal="center"/>
    </xf>
    <xf borderId="0" fillId="0" fontId="3" numFmtId="4" xfId="0" applyAlignment="1" applyFont="1" applyNumberFormat="1">
      <alignment horizontal="center"/>
    </xf>
    <xf borderId="0" fillId="0" fontId="3" numFmtId="0" xfId="0" applyAlignment="1" applyFont="1">
      <alignment horizontal="center"/>
    </xf>
    <xf borderId="0" fillId="0" fontId="3" numFmtId="4" xfId="0" applyAlignment="1" applyFont="1" applyNumberFormat="1">
      <alignment horizontal="center" readingOrder="0"/>
    </xf>
    <xf borderId="0" fillId="0" fontId="4" numFmtId="0" xfId="0" applyAlignment="1" applyFont="1">
      <alignment horizontal="center" readingOrder="0"/>
    </xf>
    <xf borderId="0" fillId="0" fontId="3" numFmtId="0" xfId="0" applyAlignment="1" applyFont="1">
      <alignment horizontal="center" readingOrder="0"/>
    </xf>
    <xf borderId="1" fillId="2" fontId="1" numFmtId="0" xfId="0" applyAlignment="1" applyBorder="1" applyFont="1">
      <alignment horizontal="center" shrinkToFit="0" wrapText="1"/>
    </xf>
    <xf borderId="0" fillId="0" fontId="2" numFmtId="164" xfId="0" applyAlignment="1" applyFont="1" applyNumberFormat="1">
      <alignment horizontal="center" vertical="center"/>
    </xf>
    <xf borderId="0" fillId="0" fontId="1" numFmtId="164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2.86"/>
    <col customWidth="1" min="3" max="3" width="8.71"/>
    <col customWidth="1" min="4" max="4" width="12.29"/>
    <col customWidth="1" min="5" max="5" width="13.71"/>
    <col customWidth="1" min="6" max="6" width="16.29"/>
    <col customWidth="1" min="7" max="7" width="14.29"/>
    <col customWidth="1" min="8" max="9" width="8.71"/>
    <col customWidth="1" min="10" max="10" width="10.0"/>
    <col customWidth="1" min="11" max="11" width="11.14"/>
    <col customWidth="1" min="12" max="12" width="14.0"/>
    <col customWidth="1" min="13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ht="14.25" customHeight="1">
      <c r="A2" s="2" t="s">
        <v>14</v>
      </c>
      <c r="B2" s="2" t="s">
        <v>15</v>
      </c>
      <c r="C2" s="2" t="s">
        <v>16</v>
      </c>
      <c r="D2" s="2" t="s">
        <v>17</v>
      </c>
      <c r="E2" s="3">
        <f>'I kolokvijum'!O2</f>
        <v>22.5</v>
      </c>
      <c r="F2" s="3">
        <f>'II kolokvijum'!G2</f>
        <v>15</v>
      </c>
      <c r="G2" s="4"/>
      <c r="H2" s="5">
        <f t="shared" ref="H2:H41" si="1">E2+F2+G2</f>
        <v>37.5</v>
      </c>
      <c r="I2" s="6" t="str">
        <f t="shared" ref="I2:I41" si="2">IF(H2&gt;=90,"A",IF(H2&gt;=80,"B",IF(H2&gt;=70,"C",IF(H2&gt;=60,"D",IF(H2&gt;=50,"E","F")))))</f>
        <v>F</v>
      </c>
      <c r="J2" s="7"/>
      <c r="K2" s="7"/>
      <c r="L2" s="7"/>
      <c r="M2" s="7"/>
      <c r="N2" s="8"/>
    </row>
    <row r="3" ht="14.25" customHeight="1">
      <c r="A3" s="2" t="s">
        <v>18</v>
      </c>
      <c r="B3" s="2" t="s">
        <v>19</v>
      </c>
      <c r="C3" s="2" t="s">
        <v>20</v>
      </c>
      <c r="D3" s="2" t="s">
        <v>21</v>
      </c>
      <c r="E3" s="3">
        <f>'I kolokvijum'!O3</f>
        <v>12.5</v>
      </c>
      <c r="F3" s="3">
        <f>'II kolokvijum'!G3</f>
        <v>27</v>
      </c>
      <c r="G3" s="4"/>
      <c r="H3" s="5">
        <f t="shared" si="1"/>
        <v>39.5</v>
      </c>
      <c r="I3" s="6" t="str">
        <f t="shared" si="2"/>
        <v>F</v>
      </c>
      <c r="J3" s="7"/>
      <c r="K3" s="7"/>
      <c r="L3" s="7"/>
      <c r="M3" s="7"/>
      <c r="N3" s="8"/>
    </row>
    <row r="4" ht="14.25" customHeight="1">
      <c r="A4" s="2" t="s">
        <v>22</v>
      </c>
      <c r="B4" s="2" t="s">
        <v>19</v>
      </c>
      <c r="C4" s="2" t="s">
        <v>23</v>
      </c>
      <c r="D4" s="2" t="s">
        <v>24</v>
      </c>
      <c r="E4" s="3">
        <f>'I kolokvijum'!O4</f>
        <v>32</v>
      </c>
      <c r="F4" s="3">
        <f>'II kolokvijum'!G4</f>
        <v>31</v>
      </c>
      <c r="G4" s="4"/>
      <c r="H4" s="5">
        <f t="shared" si="1"/>
        <v>63</v>
      </c>
      <c r="I4" s="6" t="str">
        <f t="shared" si="2"/>
        <v>D</v>
      </c>
      <c r="J4" s="7"/>
      <c r="K4" s="7"/>
      <c r="L4" s="7"/>
      <c r="M4" s="7"/>
      <c r="N4" s="8"/>
    </row>
    <row r="5" ht="14.25" customHeight="1">
      <c r="A5" s="2" t="s">
        <v>25</v>
      </c>
      <c r="B5" s="2" t="s">
        <v>19</v>
      </c>
      <c r="C5" s="2" t="s">
        <v>26</v>
      </c>
      <c r="D5" s="2" t="s">
        <v>27</v>
      </c>
      <c r="E5" s="3">
        <f>'I kolokvijum'!O5</f>
        <v>19</v>
      </c>
      <c r="F5" s="3">
        <f>'II kolokvijum'!G5</f>
        <v>28</v>
      </c>
      <c r="G5" s="4"/>
      <c r="H5" s="5">
        <f t="shared" si="1"/>
        <v>47</v>
      </c>
      <c r="I5" s="6" t="str">
        <f t="shared" si="2"/>
        <v>F</v>
      </c>
      <c r="J5" s="7"/>
      <c r="K5" s="7"/>
      <c r="L5" s="7"/>
      <c r="M5" s="7"/>
      <c r="N5" s="8"/>
    </row>
    <row r="6" ht="14.25" customHeight="1">
      <c r="A6" s="2" t="s">
        <v>28</v>
      </c>
      <c r="B6" s="2" t="s">
        <v>19</v>
      </c>
      <c r="C6" s="2" t="s">
        <v>29</v>
      </c>
      <c r="D6" s="2" t="s">
        <v>30</v>
      </c>
      <c r="E6" s="3">
        <f>'I kolokvijum'!O6</f>
        <v>21</v>
      </c>
      <c r="F6" s="3">
        <f>'II kolokvijum'!G6</f>
        <v>32</v>
      </c>
      <c r="G6" s="4"/>
      <c r="H6" s="5">
        <f t="shared" si="1"/>
        <v>53</v>
      </c>
      <c r="I6" s="6" t="str">
        <f t="shared" si="2"/>
        <v>E</v>
      </c>
      <c r="J6" s="7"/>
      <c r="K6" s="7"/>
      <c r="L6" s="7"/>
      <c r="M6" s="7"/>
      <c r="N6" s="8"/>
    </row>
    <row r="7" ht="14.25" customHeight="1">
      <c r="A7" s="2" t="s">
        <v>31</v>
      </c>
      <c r="B7" s="2" t="s">
        <v>19</v>
      </c>
      <c r="C7" s="2" t="s">
        <v>16</v>
      </c>
      <c r="D7" s="2" t="s">
        <v>32</v>
      </c>
      <c r="E7" s="3">
        <f>'I kolokvijum'!O7</f>
        <v>13</v>
      </c>
      <c r="F7" s="3">
        <f>'II kolokvijum'!G7</f>
        <v>20</v>
      </c>
      <c r="G7" s="4"/>
      <c r="H7" s="5">
        <f t="shared" si="1"/>
        <v>33</v>
      </c>
      <c r="I7" s="6" t="str">
        <f t="shared" si="2"/>
        <v>F</v>
      </c>
      <c r="J7" s="9">
        <v>13.0</v>
      </c>
      <c r="K7" s="7"/>
      <c r="L7" s="7"/>
      <c r="M7" s="9">
        <v>33.0</v>
      </c>
      <c r="N7" s="10" t="s">
        <v>33</v>
      </c>
    </row>
    <row r="8" ht="14.25" customHeight="1">
      <c r="A8" s="2" t="s">
        <v>34</v>
      </c>
      <c r="B8" s="2" t="s">
        <v>19</v>
      </c>
      <c r="C8" s="2" t="s">
        <v>35</v>
      </c>
      <c r="D8" s="2" t="s">
        <v>36</v>
      </c>
      <c r="E8" s="3">
        <f>'I kolokvijum'!O8</f>
        <v>22.5</v>
      </c>
      <c r="F8" s="3">
        <f>'II kolokvijum'!G8</f>
        <v>10</v>
      </c>
      <c r="G8" s="4"/>
      <c r="H8" s="5">
        <f t="shared" si="1"/>
        <v>32.5</v>
      </c>
      <c r="I8" s="6" t="str">
        <f t="shared" si="2"/>
        <v>F</v>
      </c>
      <c r="J8" s="7"/>
      <c r="K8" s="7"/>
      <c r="L8" s="7"/>
      <c r="M8" s="7"/>
      <c r="N8" s="8"/>
    </row>
    <row r="9" ht="14.25" customHeight="1">
      <c r="A9" s="2" t="s">
        <v>37</v>
      </c>
      <c r="B9" s="2" t="s">
        <v>19</v>
      </c>
      <c r="C9" s="2" t="s">
        <v>38</v>
      </c>
      <c r="D9" s="2" t="s">
        <v>39</v>
      </c>
      <c r="E9" s="3">
        <f>'I kolokvijum'!O9</f>
        <v>0</v>
      </c>
      <c r="F9" s="3">
        <f>'II kolokvijum'!G9</f>
        <v>0</v>
      </c>
      <c r="G9" s="4"/>
      <c r="H9" s="5">
        <f t="shared" si="1"/>
        <v>0</v>
      </c>
      <c r="I9" s="6" t="str">
        <f t="shared" si="2"/>
        <v>F</v>
      </c>
      <c r="J9" s="7"/>
      <c r="K9" s="7"/>
      <c r="L9" s="7"/>
      <c r="M9" s="7"/>
      <c r="N9" s="8"/>
    </row>
    <row r="10" ht="14.25" customHeight="1">
      <c r="A10" s="2" t="s">
        <v>40</v>
      </c>
      <c r="B10" s="2" t="s">
        <v>19</v>
      </c>
      <c r="C10" s="2" t="s">
        <v>41</v>
      </c>
      <c r="D10" s="2" t="s">
        <v>42</v>
      </c>
      <c r="E10" s="3">
        <f>'I kolokvijum'!O10</f>
        <v>33</v>
      </c>
      <c r="F10" s="3">
        <f>'II kolokvijum'!G10</f>
        <v>0</v>
      </c>
      <c r="G10" s="4"/>
      <c r="H10" s="5">
        <f t="shared" si="1"/>
        <v>33</v>
      </c>
      <c r="I10" s="6" t="str">
        <f t="shared" si="2"/>
        <v>F</v>
      </c>
      <c r="J10" s="7"/>
      <c r="K10" s="7"/>
      <c r="L10" s="7"/>
      <c r="M10" s="7"/>
      <c r="N10" s="8"/>
    </row>
    <row r="11" ht="14.25" customHeight="1">
      <c r="A11" s="2" t="s">
        <v>43</v>
      </c>
      <c r="B11" s="2" t="s">
        <v>19</v>
      </c>
      <c r="C11" s="2" t="s">
        <v>44</v>
      </c>
      <c r="D11" s="2" t="s">
        <v>45</v>
      </c>
      <c r="E11" s="3">
        <f>'I kolokvijum'!O11</f>
        <v>0</v>
      </c>
      <c r="F11" s="3">
        <f>'II kolokvijum'!G11</f>
        <v>0</v>
      </c>
      <c r="G11" s="4"/>
      <c r="H11" s="5">
        <f t="shared" si="1"/>
        <v>0</v>
      </c>
      <c r="I11" s="6" t="str">
        <f t="shared" si="2"/>
        <v>F</v>
      </c>
      <c r="J11" s="7"/>
      <c r="K11" s="7"/>
      <c r="L11" s="7"/>
      <c r="M11" s="7"/>
      <c r="N11" s="8"/>
    </row>
    <row r="12" ht="14.25" customHeight="1">
      <c r="A12" s="2" t="s">
        <v>46</v>
      </c>
      <c r="B12" s="2" t="s">
        <v>19</v>
      </c>
      <c r="C12" s="2" t="s">
        <v>47</v>
      </c>
      <c r="D12" s="2" t="s">
        <v>48</v>
      </c>
      <c r="E12" s="3">
        <f>'I kolokvijum'!O12</f>
        <v>26</v>
      </c>
      <c r="F12" s="3">
        <f>'II kolokvijum'!G12</f>
        <v>28</v>
      </c>
      <c r="G12" s="4"/>
      <c r="H12" s="5">
        <f t="shared" si="1"/>
        <v>54</v>
      </c>
      <c r="I12" s="6" t="str">
        <f t="shared" si="2"/>
        <v>E</v>
      </c>
      <c r="J12" s="7"/>
      <c r="K12" s="7"/>
      <c r="L12" s="7"/>
      <c r="M12" s="7"/>
      <c r="N12" s="8"/>
    </row>
    <row r="13" ht="14.25" customHeight="1">
      <c r="A13" s="2" t="s">
        <v>49</v>
      </c>
      <c r="B13" s="2" t="s">
        <v>19</v>
      </c>
      <c r="C13" s="2" t="s">
        <v>50</v>
      </c>
      <c r="D13" s="2" t="s">
        <v>51</v>
      </c>
      <c r="E13" s="3">
        <f>'I kolokvijum'!O13</f>
        <v>13</v>
      </c>
      <c r="F13" s="3">
        <f>'II kolokvijum'!G13</f>
        <v>28</v>
      </c>
      <c r="G13" s="4"/>
      <c r="H13" s="5">
        <f t="shared" si="1"/>
        <v>41</v>
      </c>
      <c r="I13" s="6" t="str">
        <f t="shared" si="2"/>
        <v>F</v>
      </c>
      <c r="J13" s="7"/>
      <c r="K13" s="7"/>
      <c r="L13" s="7"/>
      <c r="M13" s="7"/>
      <c r="N13" s="8"/>
    </row>
    <row r="14" ht="14.25" customHeight="1">
      <c r="A14" s="2" t="s">
        <v>52</v>
      </c>
      <c r="B14" s="2" t="s">
        <v>19</v>
      </c>
      <c r="C14" s="2" t="s">
        <v>53</v>
      </c>
      <c r="D14" s="2" t="s">
        <v>54</v>
      </c>
      <c r="E14" s="3">
        <f>'I kolokvijum'!O14</f>
        <v>20</v>
      </c>
      <c r="F14" s="3">
        <f>'II kolokvijum'!G14</f>
        <v>25</v>
      </c>
      <c r="G14" s="4"/>
      <c r="H14" s="5">
        <f t="shared" si="1"/>
        <v>45</v>
      </c>
      <c r="I14" s="6" t="str">
        <f t="shared" si="2"/>
        <v>F</v>
      </c>
      <c r="J14" s="7"/>
      <c r="K14" s="7"/>
      <c r="L14" s="7"/>
      <c r="M14" s="7"/>
      <c r="N14" s="8"/>
    </row>
    <row r="15" ht="14.25" customHeight="1">
      <c r="A15" s="2" t="s">
        <v>55</v>
      </c>
      <c r="B15" s="2" t="s">
        <v>19</v>
      </c>
      <c r="C15" s="2" t="s">
        <v>56</v>
      </c>
      <c r="D15" s="2" t="s">
        <v>57</v>
      </c>
      <c r="E15" s="3">
        <f>'I kolokvijum'!O15</f>
        <v>21</v>
      </c>
      <c r="F15" s="3">
        <f>'II kolokvijum'!G15</f>
        <v>29</v>
      </c>
      <c r="G15" s="4"/>
      <c r="H15" s="5">
        <f t="shared" si="1"/>
        <v>50</v>
      </c>
      <c r="I15" s="6" t="str">
        <f t="shared" si="2"/>
        <v>E</v>
      </c>
      <c r="J15" s="7"/>
      <c r="K15" s="7"/>
      <c r="L15" s="7"/>
      <c r="M15" s="7"/>
      <c r="N15" s="8"/>
    </row>
    <row r="16" ht="14.25" customHeight="1">
      <c r="A16" s="2" t="s">
        <v>58</v>
      </c>
      <c r="B16" s="2" t="s">
        <v>19</v>
      </c>
      <c r="C16" s="2" t="s">
        <v>59</v>
      </c>
      <c r="D16" s="2" t="s">
        <v>60</v>
      </c>
      <c r="E16" s="3">
        <f>'I kolokvijum'!O16</f>
        <v>30.5</v>
      </c>
      <c r="F16" s="3">
        <f>'II kolokvijum'!G16</f>
        <v>25</v>
      </c>
      <c r="G16" s="4"/>
      <c r="H16" s="5">
        <f t="shared" si="1"/>
        <v>55.5</v>
      </c>
      <c r="I16" s="6" t="str">
        <f t="shared" si="2"/>
        <v>E</v>
      </c>
      <c r="J16" s="7"/>
      <c r="K16" s="7"/>
      <c r="L16" s="7"/>
      <c r="M16" s="7"/>
      <c r="N16" s="8"/>
    </row>
    <row r="17" ht="14.25" customHeight="1">
      <c r="A17" s="2" t="s">
        <v>61</v>
      </c>
      <c r="B17" s="2" t="s">
        <v>19</v>
      </c>
      <c r="C17" s="2" t="s">
        <v>62</v>
      </c>
      <c r="D17" s="2" t="s">
        <v>63</v>
      </c>
      <c r="E17" s="3">
        <f>'I kolokvijum'!O17</f>
        <v>28.5</v>
      </c>
      <c r="F17" s="3">
        <f>'II kolokvijum'!G17</f>
        <v>29</v>
      </c>
      <c r="G17" s="4"/>
      <c r="H17" s="5">
        <f t="shared" si="1"/>
        <v>57.5</v>
      </c>
      <c r="I17" s="6" t="str">
        <f t="shared" si="2"/>
        <v>E</v>
      </c>
      <c r="J17" s="7"/>
      <c r="K17" s="7"/>
      <c r="L17" s="7"/>
      <c r="M17" s="7"/>
      <c r="N17" s="8"/>
    </row>
    <row r="18" ht="14.25" customHeight="1">
      <c r="A18" s="2" t="s">
        <v>64</v>
      </c>
      <c r="B18" s="2" t="s">
        <v>19</v>
      </c>
      <c r="C18" s="2" t="s">
        <v>65</v>
      </c>
      <c r="D18" s="2" t="s">
        <v>39</v>
      </c>
      <c r="E18" s="3">
        <f>'I kolokvijum'!O18</f>
        <v>33</v>
      </c>
      <c r="F18" s="3">
        <f>'II kolokvijum'!G18</f>
        <v>32</v>
      </c>
      <c r="G18" s="4"/>
      <c r="H18" s="5">
        <f t="shared" si="1"/>
        <v>65</v>
      </c>
      <c r="I18" s="6" t="str">
        <f t="shared" si="2"/>
        <v>D</v>
      </c>
      <c r="J18" s="7"/>
      <c r="K18" s="7"/>
      <c r="L18" s="7"/>
      <c r="M18" s="7"/>
      <c r="N18" s="8"/>
    </row>
    <row r="19" ht="14.25" customHeight="1">
      <c r="A19" s="2" t="s">
        <v>66</v>
      </c>
      <c r="B19" s="2" t="s">
        <v>19</v>
      </c>
      <c r="C19" s="2" t="s">
        <v>67</v>
      </c>
      <c r="D19" s="2" t="s">
        <v>68</v>
      </c>
      <c r="E19" s="3">
        <f>'I kolokvijum'!O19</f>
        <v>0</v>
      </c>
      <c r="F19" s="3">
        <f>'II kolokvijum'!G19</f>
        <v>0</v>
      </c>
      <c r="G19" s="4"/>
      <c r="H19" s="5">
        <f t="shared" si="1"/>
        <v>0</v>
      </c>
      <c r="I19" s="6" t="str">
        <f t="shared" si="2"/>
        <v>F</v>
      </c>
      <c r="J19" s="7"/>
      <c r="K19" s="7"/>
      <c r="L19" s="7"/>
      <c r="M19" s="7"/>
      <c r="N19" s="8"/>
    </row>
    <row r="20" ht="14.25" customHeight="1">
      <c r="A20" s="2" t="s">
        <v>69</v>
      </c>
      <c r="B20" s="2" t="s">
        <v>70</v>
      </c>
      <c r="C20" s="2" t="s">
        <v>71</v>
      </c>
      <c r="D20" s="2" t="s">
        <v>72</v>
      </c>
      <c r="E20" s="3">
        <f>'I kolokvijum'!O20</f>
        <v>8</v>
      </c>
      <c r="F20" s="3">
        <f>'II kolokvijum'!G20</f>
        <v>0</v>
      </c>
      <c r="G20" s="4"/>
      <c r="H20" s="5">
        <f t="shared" si="1"/>
        <v>8</v>
      </c>
      <c r="I20" s="6" t="str">
        <f t="shared" si="2"/>
        <v>F</v>
      </c>
      <c r="J20" s="7"/>
      <c r="K20" s="7"/>
      <c r="L20" s="7"/>
      <c r="M20" s="7"/>
      <c r="N20" s="8"/>
    </row>
    <row r="21" ht="14.25" customHeight="1">
      <c r="A21" s="2" t="s">
        <v>22</v>
      </c>
      <c r="B21" s="2" t="s">
        <v>70</v>
      </c>
      <c r="C21" s="2" t="s">
        <v>53</v>
      </c>
      <c r="D21" s="2" t="s">
        <v>73</v>
      </c>
      <c r="E21" s="3">
        <f>'I kolokvijum'!O21</f>
        <v>17.5</v>
      </c>
      <c r="F21" s="3">
        <f>'II kolokvijum'!G21</f>
        <v>24</v>
      </c>
      <c r="G21" s="4"/>
      <c r="H21" s="5">
        <f t="shared" si="1"/>
        <v>41.5</v>
      </c>
      <c r="I21" s="6" t="str">
        <f t="shared" si="2"/>
        <v>F</v>
      </c>
      <c r="J21" s="7"/>
      <c r="K21" s="7"/>
      <c r="L21" s="7"/>
      <c r="M21" s="7"/>
      <c r="N21" s="8"/>
    </row>
    <row r="22" ht="14.25" customHeight="1">
      <c r="A22" s="2" t="s">
        <v>74</v>
      </c>
      <c r="B22" s="2" t="s">
        <v>70</v>
      </c>
      <c r="C22" s="2" t="s">
        <v>75</v>
      </c>
      <c r="D22" s="2" t="s">
        <v>76</v>
      </c>
      <c r="E22" s="3">
        <f>'I kolokvijum'!O22</f>
        <v>0</v>
      </c>
      <c r="F22" s="3">
        <f>'II kolokvijum'!G22</f>
        <v>0</v>
      </c>
      <c r="G22" s="4"/>
      <c r="H22" s="5">
        <f t="shared" si="1"/>
        <v>0</v>
      </c>
      <c r="I22" s="6" t="str">
        <f t="shared" si="2"/>
        <v>F</v>
      </c>
      <c r="J22" s="7"/>
      <c r="K22" s="9">
        <v>10.0</v>
      </c>
      <c r="L22" s="7"/>
      <c r="M22" s="9">
        <v>10.0</v>
      </c>
      <c r="N22" s="10" t="s">
        <v>33</v>
      </c>
    </row>
    <row r="23" ht="14.25" customHeight="1">
      <c r="A23" s="2" t="s">
        <v>77</v>
      </c>
      <c r="B23" s="2" t="s">
        <v>70</v>
      </c>
      <c r="C23" s="2" t="s">
        <v>78</v>
      </c>
      <c r="D23" s="2" t="s">
        <v>79</v>
      </c>
      <c r="E23" s="3">
        <f>'I kolokvijum'!O23</f>
        <v>20</v>
      </c>
      <c r="F23" s="3">
        <f>'II kolokvijum'!G23</f>
        <v>0</v>
      </c>
      <c r="G23" s="4"/>
      <c r="H23" s="5">
        <f t="shared" si="1"/>
        <v>20</v>
      </c>
      <c r="I23" s="6" t="str">
        <f t="shared" si="2"/>
        <v>F</v>
      </c>
      <c r="J23" s="7"/>
      <c r="K23" s="7"/>
      <c r="L23" s="7"/>
      <c r="M23" s="7"/>
      <c r="N23" s="8"/>
    </row>
    <row r="24" ht="14.25" customHeight="1">
      <c r="A24" s="2" t="s">
        <v>80</v>
      </c>
      <c r="B24" s="2" t="s">
        <v>70</v>
      </c>
      <c r="C24" s="2" t="s">
        <v>81</v>
      </c>
      <c r="D24" s="2" t="s">
        <v>82</v>
      </c>
      <c r="E24" s="3">
        <f>'I kolokvijum'!O24</f>
        <v>2</v>
      </c>
      <c r="F24" s="3">
        <f>'II kolokvijum'!G24</f>
        <v>0</v>
      </c>
      <c r="G24" s="4"/>
      <c r="H24" s="5">
        <f t="shared" si="1"/>
        <v>2</v>
      </c>
      <c r="I24" s="6" t="str">
        <f t="shared" si="2"/>
        <v>F</v>
      </c>
      <c r="J24" s="7"/>
      <c r="K24" s="7"/>
      <c r="L24" s="7"/>
      <c r="M24" s="7"/>
      <c r="N24" s="8"/>
    </row>
    <row r="25" ht="14.25" customHeight="1">
      <c r="A25" s="2" t="s">
        <v>43</v>
      </c>
      <c r="B25" s="2" t="s">
        <v>70</v>
      </c>
      <c r="C25" s="2" t="s">
        <v>83</v>
      </c>
      <c r="D25" s="2" t="s">
        <v>84</v>
      </c>
      <c r="E25" s="3">
        <f>'I kolokvijum'!O25</f>
        <v>21</v>
      </c>
      <c r="F25" s="3">
        <f>'II kolokvijum'!G25</f>
        <v>5</v>
      </c>
      <c r="G25" s="4"/>
      <c r="H25" s="5">
        <f t="shared" si="1"/>
        <v>26</v>
      </c>
      <c r="I25" s="6" t="str">
        <f t="shared" si="2"/>
        <v>F</v>
      </c>
      <c r="J25" s="7"/>
      <c r="K25" s="7"/>
      <c r="L25" s="7"/>
      <c r="M25" s="7"/>
      <c r="N25" s="8"/>
    </row>
    <row r="26" ht="14.25" customHeight="1">
      <c r="A26" s="2" t="s">
        <v>46</v>
      </c>
      <c r="B26" s="2" t="s">
        <v>70</v>
      </c>
      <c r="C26" s="2" t="s">
        <v>85</v>
      </c>
      <c r="D26" s="2" t="s">
        <v>86</v>
      </c>
      <c r="E26" s="3">
        <f>'I kolokvijum'!O26</f>
        <v>0</v>
      </c>
      <c r="F26" s="3">
        <f>'II kolokvijum'!G26</f>
        <v>0</v>
      </c>
      <c r="G26" s="4"/>
      <c r="H26" s="5">
        <f t="shared" si="1"/>
        <v>0</v>
      </c>
      <c r="I26" s="6" t="str">
        <f t="shared" si="2"/>
        <v>F</v>
      </c>
      <c r="J26" s="7"/>
      <c r="K26" s="7"/>
      <c r="L26" s="7"/>
      <c r="M26" s="7"/>
      <c r="N26" s="8"/>
    </row>
    <row r="27" ht="14.25" customHeight="1">
      <c r="A27" s="2" t="s">
        <v>52</v>
      </c>
      <c r="B27" s="2" t="s">
        <v>70</v>
      </c>
      <c r="C27" s="2" t="s">
        <v>87</v>
      </c>
      <c r="D27" s="2" t="s">
        <v>88</v>
      </c>
      <c r="E27" s="3">
        <f>'I kolokvijum'!O27</f>
        <v>19</v>
      </c>
      <c r="F27" s="3">
        <f>'II kolokvijum'!G27</f>
        <v>22</v>
      </c>
      <c r="G27" s="4"/>
      <c r="H27" s="5">
        <f t="shared" si="1"/>
        <v>41</v>
      </c>
      <c r="I27" s="6" t="str">
        <f t="shared" si="2"/>
        <v>F</v>
      </c>
      <c r="J27" s="7"/>
      <c r="K27" s="7"/>
      <c r="L27" s="7"/>
      <c r="M27" s="7"/>
      <c r="N27" s="8"/>
    </row>
    <row r="28" ht="14.25" customHeight="1">
      <c r="A28" s="2" t="s">
        <v>58</v>
      </c>
      <c r="B28" s="2" t="s">
        <v>70</v>
      </c>
      <c r="C28" s="2" t="s">
        <v>89</v>
      </c>
      <c r="D28" s="2" t="s">
        <v>90</v>
      </c>
      <c r="E28" s="3">
        <f>'I kolokvijum'!O28</f>
        <v>16</v>
      </c>
      <c r="F28" s="3">
        <f>'II kolokvijum'!G28</f>
        <v>0</v>
      </c>
      <c r="G28" s="4"/>
      <c r="H28" s="5">
        <f t="shared" si="1"/>
        <v>16</v>
      </c>
      <c r="I28" s="6" t="str">
        <f t="shared" si="2"/>
        <v>F</v>
      </c>
      <c r="J28" s="7"/>
      <c r="K28" s="9">
        <v>0.0</v>
      </c>
      <c r="L28" s="7"/>
      <c r="M28" s="9">
        <v>16.0</v>
      </c>
      <c r="N28" s="10" t="s">
        <v>33</v>
      </c>
    </row>
    <row r="29" ht="14.25" customHeight="1">
      <c r="A29" s="2" t="s">
        <v>91</v>
      </c>
      <c r="B29" s="2" t="s">
        <v>70</v>
      </c>
      <c r="C29" s="2" t="s">
        <v>92</v>
      </c>
      <c r="D29" s="2" t="s">
        <v>93</v>
      </c>
      <c r="E29" s="3">
        <f>'I kolokvijum'!O29</f>
        <v>13.5</v>
      </c>
      <c r="F29" s="3">
        <f>'II kolokvijum'!G29</f>
        <v>20</v>
      </c>
      <c r="G29" s="4"/>
      <c r="H29" s="5">
        <f t="shared" si="1"/>
        <v>33.5</v>
      </c>
      <c r="I29" s="6" t="str">
        <f t="shared" si="2"/>
        <v>F</v>
      </c>
      <c r="J29" s="7"/>
      <c r="K29" s="7"/>
      <c r="L29" s="7"/>
      <c r="M29" s="7"/>
      <c r="N29" s="8"/>
    </row>
    <row r="30" ht="14.25" customHeight="1">
      <c r="A30" s="2" t="s">
        <v>94</v>
      </c>
      <c r="B30" s="2" t="s">
        <v>70</v>
      </c>
      <c r="C30" s="2" t="s">
        <v>95</v>
      </c>
      <c r="D30" s="2" t="s">
        <v>96</v>
      </c>
      <c r="E30" s="3">
        <f>'I kolokvijum'!O30</f>
        <v>13</v>
      </c>
      <c r="F30" s="3">
        <f>'II kolokvijum'!G30</f>
        <v>0</v>
      </c>
      <c r="G30" s="4"/>
      <c r="H30" s="5">
        <f t="shared" si="1"/>
        <v>13</v>
      </c>
      <c r="I30" s="6" t="str">
        <f t="shared" si="2"/>
        <v>F</v>
      </c>
      <c r="J30" s="7"/>
      <c r="K30" s="7"/>
      <c r="L30" s="7"/>
      <c r="M30" s="7"/>
      <c r="N30" s="8"/>
    </row>
    <row r="31" ht="14.25" customHeight="1">
      <c r="A31" s="2" t="s">
        <v>22</v>
      </c>
      <c r="B31" s="2" t="s">
        <v>97</v>
      </c>
      <c r="C31" s="2" t="s">
        <v>98</v>
      </c>
      <c r="D31" s="2" t="s">
        <v>99</v>
      </c>
      <c r="E31" s="3">
        <f>'I kolokvijum'!O31</f>
        <v>0</v>
      </c>
      <c r="F31" s="3">
        <f>'II kolokvijum'!G31</f>
        <v>0</v>
      </c>
      <c r="G31" s="4"/>
      <c r="H31" s="5">
        <f t="shared" si="1"/>
        <v>0</v>
      </c>
      <c r="I31" s="6" t="str">
        <f t="shared" si="2"/>
        <v>F</v>
      </c>
      <c r="J31" s="7"/>
      <c r="K31" s="7"/>
      <c r="L31" s="7"/>
      <c r="M31" s="7"/>
      <c r="N31" s="8"/>
    </row>
    <row r="32" ht="14.25" customHeight="1">
      <c r="A32" s="2" t="s">
        <v>100</v>
      </c>
      <c r="B32" s="2" t="s">
        <v>97</v>
      </c>
      <c r="C32" s="2" t="s">
        <v>101</v>
      </c>
      <c r="D32" s="2" t="s">
        <v>102</v>
      </c>
      <c r="E32" s="3">
        <f>'I kolokvijum'!O32</f>
        <v>12.5</v>
      </c>
      <c r="F32" s="3">
        <f>'II kolokvijum'!G32</f>
        <v>7.5</v>
      </c>
      <c r="G32" s="4"/>
      <c r="H32" s="5">
        <f t="shared" si="1"/>
        <v>20</v>
      </c>
      <c r="I32" s="6" t="str">
        <f t="shared" si="2"/>
        <v>F</v>
      </c>
      <c r="J32" s="7"/>
      <c r="K32" s="9">
        <v>16.0</v>
      </c>
      <c r="L32" s="7"/>
      <c r="M32" s="9">
        <v>28.5</v>
      </c>
      <c r="N32" s="11" t="s">
        <v>33</v>
      </c>
    </row>
    <row r="33" ht="14.25" customHeight="1">
      <c r="A33" s="2" t="s">
        <v>91</v>
      </c>
      <c r="B33" s="2" t="s">
        <v>103</v>
      </c>
      <c r="C33" s="2" t="s">
        <v>104</v>
      </c>
      <c r="D33" s="2" t="s">
        <v>105</v>
      </c>
      <c r="E33" s="3">
        <f>'I kolokvijum'!O33</f>
        <v>12</v>
      </c>
      <c r="F33" s="3">
        <f>'II kolokvijum'!G33</f>
        <v>0</v>
      </c>
      <c r="G33" s="4"/>
      <c r="H33" s="5">
        <f t="shared" si="1"/>
        <v>12</v>
      </c>
      <c r="I33" s="6" t="str">
        <f t="shared" si="2"/>
        <v>F</v>
      </c>
      <c r="J33" s="7"/>
      <c r="K33" s="7"/>
      <c r="L33" s="7"/>
      <c r="M33" s="7"/>
      <c r="N33" s="8"/>
    </row>
    <row r="34" ht="14.25" customHeight="1">
      <c r="A34" s="2" t="s">
        <v>106</v>
      </c>
      <c r="B34" s="2" t="s">
        <v>103</v>
      </c>
      <c r="C34" s="2" t="s">
        <v>107</v>
      </c>
      <c r="D34" s="2" t="s">
        <v>108</v>
      </c>
      <c r="E34" s="3">
        <f>'I kolokvijum'!O34</f>
        <v>0</v>
      </c>
      <c r="F34" s="3">
        <f>'II kolokvijum'!G34</f>
        <v>0</v>
      </c>
      <c r="G34" s="4"/>
      <c r="H34" s="5">
        <f t="shared" si="1"/>
        <v>0</v>
      </c>
      <c r="I34" s="6" t="str">
        <f t="shared" si="2"/>
        <v>F</v>
      </c>
      <c r="J34" s="7"/>
      <c r="K34" s="7"/>
      <c r="L34" s="7"/>
      <c r="M34" s="7"/>
      <c r="N34" s="8"/>
    </row>
    <row r="35" ht="14.25" customHeight="1">
      <c r="A35" s="2" t="s">
        <v>109</v>
      </c>
      <c r="B35" s="2" t="s">
        <v>103</v>
      </c>
      <c r="C35" s="2" t="s">
        <v>110</v>
      </c>
      <c r="D35" s="2" t="s">
        <v>84</v>
      </c>
      <c r="E35" s="3">
        <f>'I kolokvijum'!O35</f>
        <v>0</v>
      </c>
      <c r="F35" s="3">
        <f>'II kolokvijum'!G35</f>
        <v>0</v>
      </c>
      <c r="G35" s="4"/>
      <c r="H35" s="5">
        <f t="shared" si="1"/>
        <v>0</v>
      </c>
      <c r="I35" s="6" t="str">
        <f t="shared" si="2"/>
        <v>F</v>
      </c>
      <c r="J35" s="7"/>
      <c r="K35" s="7"/>
      <c r="L35" s="7"/>
      <c r="M35" s="7"/>
      <c r="N35" s="8"/>
    </row>
    <row r="36" ht="14.25" customHeight="1">
      <c r="A36" s="2" t="s">
        <v>25</v>
      </c>
      <c r="B36" s="2" t="s">
        <v>111</v>
      </c>
      <c r="C36" s="2" t="s">
        <v>112</v>
      </c>
      <c r="D36" s="2" t="s">
        <v>113</v>
      </c>
      <c r="E36" s="3">
        <f>'I kolokvijum'!O36</f>
        <v>13.5</v>
      </c>
      <c r="F36" s="3">
        <f>'II kolokvijum'!G36</f>
        <v>0</v>
      </c>
      <c r="G36" s="4"/>
      <c r="H36" s="5">
        <f t="shared" si="1"/>
        <v>13.5</v>
      </c>
      <c r="I36" s="6" t="str">
        <f t="shared" si="2"/>
        <v>F</v>
      </c>
      <c r="J36" s="7"/>
      <c r="K36" s="7"/>
      <c r="L36" s="7"/>
      <c r="M36" s="7"/>
      <c r="N36" s="8"/>
    </row>
    <row r="37" ht="14.25" customHeight="1">
      <c r="A37" s="2" t="s">
        <v>114</v>
      </c>
      <c r="B37" s="2" t="s">
        <v>111</v>
      </c>
      <c r="C37" s="2" t="s">
        <v>56</v>
      </c>
      <c r="D37" s="2" t="s">
        <v>115</v>
      </c>
      <c r="E37" s="3">
        <f>'I kolokvijum'!O37</f>
        <v>0</v>
      </c>
      <c r="F37" s="3">
        <f>'II kolokvijum'!G37</f>
        <v>0</v>
      </c>
      <c r="G37" s="4"/>
      <c r="H37" s="5">
        <f t="shared" si="1"/>
        <v>0</v>
      </c>
      <c r="I37" s="6" t="str">
        <f t="shared" si="2"/>
        <v>F</v>
      </c>
      <c r="J37" s="7"/>
      <c r="K37" s="7"/>
      <c r="L37" s="7"/>
      <c r="M37" s="7"/>
      <c r="N37" s="8"/>
    </row>
    <row r="38" ht="14.25" customHeight="1">
      <c r="A38" s="2" t="s">
        <v>46</v>
      </c>
      <c r="B38" s="2" t="s">
        <v>116</v>
      </c>
      <c r="C38" s="2" t="s">
        <v>23</v>
      </c>
      <c r="D38" s="2" t="s">
        <v>117</v>
      </c>
      <c r="E38" s="3">
        <f>'I kolokvijum'!O38</f>
        <v>0</v>
      </c>
      <c r="F38" s="3">
        <f>'II kolokvijum'!G38</f>
        <v>0</v>
      </c>
      <c r="G38" s="4"/>
      <c r="H38" s="5">
        <f t="shared" si="1"/>
        <v>0</v>
      </c>
      <c r="I38" s="6" t="str">
        <f t="shared" si="2"/>
        <v>F</v>
      </c>
      <c r="J38" s="7"/>
      <c r="K38" s="7"/>
      <c r="L38" s="7"/>
      <c r="M38" s="7"/>
      <c r="N38" s="8"/>
    </row>
    <row r="39" ht="14.25" customHeight="1">
      <c r="A39" s="2" t="s">
        <v>118</v>
      </c>
      <c r="B39" s="2" t="s">
        <v>119</v>
      </c>
      <c r="C39" s="2" t="s">
        <v>120</v>
      </c>
      <c r="D39" s="2" t="s">
        <v>121</v>
      </c>
      <c r="E39" s="3">
        <f>'I kolokvijum'!O39</f>
        <v>8</v>
      </c>
      <c r="F39" s="3">
        <f>'II kolokvijum'!G39</f>
        <v>0</v>
      </c>
      <c r="G39" s="4"/>
      <c r="H39" s="5">
        <f t="shared" si="1"/>
        <v>8</v>
      </c>
      <c r="I39" s="6" t="str">
        <f t="shared" si="2"/>
        <v>F</v>
      </c>
      <c r="J39" s="7"/>
      <c r="K39" s="7"/>
      <c r="L39" s="7"/>
      <c r="M39" s="7"/>
      <c r="N39" s="8"/>
    </row>
    <row r="40" ht="14.25" customHeight="1">
      <c r="A40" s="2" t="s">
        <v>49</v>
      </c>
      <c r="B40" s="2" t="s">
        <v>122</v>
      </c>
      <c r="C40" s="2" t="s">
        <v>123</v>
      </c>
      <c r="D40" s="2" t="s">
        <v>90</v>
      </c>
      <c r="E40" s="3">
        <f>'I kolokvijum'!O40</f>
        <v>4</v>
      </c>
      <c r="F40" s="3">
        <f>'II kolokvijum'!G40</f>
        <v>0</v>
      </c>
      <c r="G40" s="4"/>
      <c r="H40" s="5">
        <f t="shared" si="1"/>
        <v>4</v>
      </c>
      <c r="I40" s="6" t="str">
        <f t="shared" si="2"/>
        <v>F</v>
      </c>
      <c r="J40" s="7"/>
      <c r="K40" s="7"/>
      <c r="L40" s="7"/>
      <c r="M40" s="7"/>
      <c r="N40" s="8"/>
    </row>
    <row r="41" ht="14.25" customHeight="1">
      <c r="A41" s="2" t="s">
        <v>100</v>
      </c>
      <c r="B41" s="2" t="s">
        <v>124</v>
      </c>
      <c r="C41" s="2" t="s">
        <v>125</v>
      </c>
      <c r="D41" s="2" t="s">
        <v>126</v>
      </c>
      <c r="E41" s="3">
        <f>'I kolokvijum'!O41</f>
        <v>0</v>
      </c>
      <c r="F41" s="3">
        <f>'II kolokvijum'!G41</f>
        <v>0</v>
      </c>
      <c r="G41" s="4"/>
      <c r="H41" s="5">
        <f t="shared" si="1"/>
        <v>0</v>
      </c>
      <c r="I41" s="6" t="str">
        <f t="shared" si="2"/>
        <v>F</v>
      </c>
      <c r="J41" s="7"/>
      <c r="K41" s="7"/>
      <c r="L41" s="7"/>
      <c r="M41" s="7"/>
      <c r="N41" s="8"/>
    </row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8.71"/>
    <col customWidth="1" min="4" max="4" width="15.86"/>
    <col customWidth="1" min="5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127</v>
      </c>
      <c r="F1" s="1" t="s">
        <v>128</v>
      </c>
      <c r="G1" s="1" t="s">
        <v>129</v>
      </c>
      <c r="H1" s="1" t="s">
        <v>130</v>
      </c>
      <c r="I1" s="1" t="s">
        <v>7</v>
      </c>
      <c r="J1" s="12" t="s">
        <v>131</v>
      </c>
      <c r="K1" s="12" t="s">
        <v>132</v>
      </c>
      <c r="L1" s="12" t="s">
        <v>133</v>
      </c>
      <c r="M1" s="12" t="s">
        <v>134</v>
      </c>
      <c r="N1" s="12" t="s">
        <v>135</v>
      </c>
      <c r="O1" s="12" t="s">
        <v>136</v>
      </c>
    </row>
    <row r="2" ht="14.25" customHeight="1">
      <c r="A2" s="2" t="s">
        <v>14</v>
      </c>
      <c r="B2" s="2" t="s">
        <v>15</v>
      </c>
      <c r="C2" s="2" t="s">
        <v>16</v>
      </c>
      <c r="D2" s="2" t="s">
        <v>17</v>
      </c>
      <c r="E2" s="13">
        <v>7.5</v>
      </c>
      <c r="F2" s="13">
        <v>5.0</v>
      </c>
      <c r="G2" s="13">
        <v>10.0</v>
      </c>
      <c r="H2" s="13">
        <v>0.0</v>
      </c>
      <c r="I2" s="5">
        <f t="shared" ref="I2:I41" si="1">(E2+F2+G2+H2)</f>
        <v>22.5</v>
      </c>
      <c r="J2" s="3"/>
      <c r="K2" s="3"/>
      <c r="L2" s="3"/>
      <c r="M2" s="3"/>
      <c r="N2" s="14">
        <f t="shared" ref="N2:N41" si="2">(J2+K2+L2+M2)</f>
        <v>0</v>
      </c>
      <c r="O2" s="14">
        <f t="shared" ref="O2:O41" si="3">IF(N2 &gt; 0, N2, I2)</f>
        <v>22.5</v>
      </c>
    </row>
    <row r="3" ht="14.25" customHeight="1">
      <c r="A3" s="2" t="s">
        <v>18</v>
      </c>
      <c r="B3" s="2" t="s">
        <v>19</v>
      </c>
      <c r="C3" s="2" t="s">
        <v>20</v>
      </c>
      <c r="D3" s="2" t="s">
        <v>21</v>
      </c>
      <c r="E3" s="13">
        <v>7.5</v>
      </c>
      <c r="F3" s="13">
        <v>0.0</v>
      </c>
      <c r="G3" s="13">
        <v>5.0</v>
      </c>
      <c r="H3" s="13">
        <v>0.0</v>
      </c>
      <c r="I3" s="5">
        <f t="shared" si="1"/>
        <v>12.5</v>
      </c>
      <c r="J3" s="3"/>
      <c r="K3" s="3"/>
      <c r="L3" s="3"/>
      <c r="M3" s="3"/>
      <c r="N3" s="14">
        <f t="shared" si="2"/>
        <v>0</v>
      </c>
      <c r="O3" s="14">
        <f t="shared" si="3"/>
        <v>12.5</v>
      </c>
    </row>
    <row r="4" ht="14.25" customHeight="1">
      <c r="A4" s="2" t="s">
        <v>22</v>
      </c>
      <c r="B4" s="2" t="s">
        <v>19</v>
      </c>
      <c r="C4" s="2" t="s">
        <v>23</v>
      </c>
      <c r="D4" s="2" t="s">
        <v>24</v>
      </c>
      <c r="E4" s="13"/>
      <c r="F4" s="13"/>
      <c r="G4" s="13"/>
      <c r="H4" s="13"/>
      <c r="I4" s="5">
        <f t="shared" si="1"/>
        <v>0</v>
      </c>
      <c r="J4" s="3">
        <v>7.0</v>
      </c>
      <c r="K4" s="3">
        <v>10.0</v>
      </c>
      <c r="L4" s="3">
        <v>10.0</v>
      </c>
      <c r="M4" s="3">
        <v>5.0</v>
      </c>
      <c r="N4" s="14">
        <f t="shared" si="2"/>
        <v>32</v>
      </c>
      <c r="O4" s="14">
        <f t="shared" si="3"/>
        <v>32</v>
      </c>
    </row>
    <row r="5" ht="14.25" customHeight="1">
      <c r="A5" s="2" t="s">
        <v>25</v>
      </c>
      <c r="B5" s="2" t="s">
        <v>19</v>
      </c>
      <c r="C5" s="2" t="s">
        <v>26</v>
      </c>
      <c r="D5" s="2" t="s">
        <v>27</v>
      </c>
      <c r="E5" s="13">
        <v>0.0</v>
      </c>
      <c r="F5" s="13">
        <v>2.0</v>
      </c>
      <c r="G5" s="13">
        <v>0.0</v>
      </c>
      <c r="H5" s="13">
        <v>0.0</v>
      </c>
      <c r="I5" s="5">
        <f t="shared" si="1"/>
        <v>2</v>
      </c>
      <c r="J5" s="3">
        <v>6.0</v>
      </c>
      <c r="K5" s="3">
        <v>3.0</v>
      </c>
      <c r="L5" s="3">
        <v>10.0</v>
      </c>
      <c r="M5" s="3">
        <v>0.0</v>
      </c>
      <c r="N5" s="14">
        <f t="shared" si="2"/>
        <v>19</v>
      </c>
      <c r="O5" s="14">
        <f t="shared" si="3"/>
        <v>19</v>
      </c>
    </row>
    <row r="6" ht="14.25" customHeight="1">
      <c r="A6" s="2" t="s">
        <v>28</v>
      </c>
      <c r="B6" s="2" t="s">
        <v>19</v>
      </c>
      <c r="C6" s="2" t="s">
        <v>29</v>
      </c>
      <c r="D6" s="2" t="s">
        <v>30</v>
      </c>
      <c r="E6" s="13">
        <v>5.0</v>
      </c>
      <c r="F6" s="13">
        <v>5.0</v>
      </c>
      <c r="G6" s="13">
        <v>7.0</v>
      </c>
      <c r="H6" s="13">
        <v>4.0</v>
      </c>
      <c r="I6" s="5">
        <f t="shared" si="1"/>
        <v>21</v>
      </c>
      <c r="J6" s="3"/>
      <c r="K6" s="3"/>
      <c r="L6" s="3"/>
      <c r="M6" s="3"/>
      <c r="N6" s="14">
        <f t="shared" si="2"/>
        <v>0</v>
      </c>
      <c r="O6" s="14">
        <f t="shared" si="3"/>
        <v>21</v>
      </c>
    </row>
    <row r="7" ht="14.25" customHeight="1">
      <c r="A7" s="2" t="s">
        <v>31</v>
      </c>
      <c r="B7" s="2" t="s">
        <v>19</v>
      </c>
      <c r="C7" s="2" t="s">
        <v>16</v>
      </c>
      <c r="D7" s="2" t="s">
        <v>32</v>
      </c>
      <c r="E7" s="13">
        <v>0.0</v>
      </c>
      <c r="F7" s="13">
        <v>0.0</v>
      </c>
      <c r="G7" s="13">
        <v>2.0</v>
      </c>
      <c r="H7" s="13">
        <v>0.0</v>
      </c>
      <c r="I7" s="5">
        <f t="shared" si="1"/>
        <v>2</v>
      </c>
      <c r="J7" s="3">
        <v>3.0</v>
      </c>
      <c r="K7" s="3">
        <v>10.0</v>
      </c>
      <c r="L7" s="3">
        <v>0.0</v>
      </c>
      <c r="M7" s="3">
        <v>0.0</v>
      </c>
      <c r="N7" s="14">
        <f t="shared" si="2"/>
        <v>13</v>
      </c>
      <c r="O7" s="14">
        <f t="shared" si="3"/>
        <v>13</v>
      </c>
    </row>
    <row r="8" ht="14.25" customHeight="1">
      <c r="A8" s="2" t="s">
        <v>34</v>
      </c>
      <c r="B8" s="2" t="s">
        <v>19</v>
      </c>
      <c r="C8" s="2" t="s">
        <v>35</v>
      </c>
      <c r="D8" s="2" t="s">
        <v>36</v>
      </c>
      <c r="E8" s="13">
        <v>7.5</v>
      </c>
      <c r="F8" s="13">
        <v>2.0</v>
      </c>
      <c r="G8" s="13">
        <v>10.0</v>
      </c>
      <c r="H8" s="13">
        <v>3.0</v>
      </c>
      <c r="I8" s="5">
        <f t="shared" si="1"/>
        <v>22.5</v>
      </c>
      <c r="J8" s="3"/>
      <c r="K8" s="3"/>
      <c r="L8" s="3"/>
      <c r="M8" s="3"/>
      <c r="N8" s="14">
        <f t="shared" si="2"/>
        <v>0</v>
      </c>
      <c r="O8" s="14">
        <f t="shared" si="3"/>
        <v>22.5</v>
      </c>
    </row>
    <row r="9" ht="14.25" customHeight="1">
      <c r="A9" s="2" t="s">
        <v>37</v>
      </c>
      <c r="B9" s="2" t="s">
        <v>19</v>
      </c>
      <c r="C9" s="2" t="s">
        <v>38</v>
      </c>
      <c r="D9" s="2" t="s">
        <v>39</v>
      </c>
      <c r="E9" s="13"/>
      <c r="F9" s="13"/>
      <c r="G9" s="13"/>
      <c r="H9" s="13"/>
      <c r="I9" s="5">
        <f t="shared" si="1"/>
        <v>0</v>
      </c>
      <c r="J9" s="3"/>
      <c r="K9" s="3"/>
      <c r="L9" s="3"/>
      <c r="M9" s="3"/>
      <c r="N9" s="14">
        <f t="shared" si="2"/>
        <v>0</v>
      </c>
      <c r="O9" s="14">
        <f t="shared" si="3"/>
        <v>0</v>
      </c>
    </row>
    <row r="10" ht="14.25" customHeight="1">
      <c r="A10" s="2" t="s">
        <v>40</v>
      </c>
      <c r="B10" s="2" t="s">
        <v>19</v>
      </c>
      <c r="C10" s="2" t="s">
        <v>41</v>
      </c>
      <c r="D10" s="2" t="s">
        <v>42</v>
      </c>
      <c r="E10" s="13">
        <v>8.0</v>
      </c>
      <c r="F10" s="13">
        <v>10.0</v>
      </c>
      <c r="G10" s="13">
        <v>10.0</v>
      </c>
      <c r="H10" s="13">
        <v>5.0</v>
      </c>
      <c r="I10" s="5">
        <f t="shared" si="1"/>
        <v>33</v>
      </c>
      <c r="J10" s="3"/>
      <c r="K10" s="3"/>
      <c r="L10" s="3"/>
      <c r="M10" s="3"/>
      <c r="N10" s="14">
        <f t="shared" si="2"/>
        <v>0</v>
      </c>
      <c r="O10" s="14">
        <f t="shared" si="3"/>
        <v>33</v>
      </c>
    </row>
    <row r="11" ht="14.25" customHeight="1">
      <c r="A11" s="2" t="s">
        <v>43</v>
      </c>
      <c r="B11" s="2" t="s">
        <v>19</v>
      </c>
      <c r="C11" s="2" t="s">
        <v>44</v>
      </c>
      <c r="D11" s="2" t="s">
        <v>45</v>
      </c>
      <c r="E11" s="13"/>
      <c r="F11" s="13"/>
      <c r="G11" s="13"/>
      <c r="H11" s="13"/>
      <c r="I11" s="5">
        <f t="shared" si="1"/>
        <v>0</v>
      </c>
      <c r="J11" s="3"/>
      <c r="K11" s="3"/>
      <c r="L11" s="3"/>
      <c r="M11" s="3"/>
      <c r="N11" s="14">
        <f t="shared" si="2"/>
        <v>0</v>
      </c>
      <c r="O11" s="14">
        <f t="shared" si="3"/>
        <v>0</v>
      </c>
    </row>
    <row r="12" ht="14.25" customHeight="1">
      <c r="A12" s="2" t="s">
        <v>46</v>
      </c>
      <c r="B12" s="2" t="s">
        <v>19</v>
      </c>
      <c r="C12" s="2" t="s">
        <v>47</v>
      </c>
      <c r="D12" s="2" t="s">
        <v>48</v>
      </c>
      <c r="E12" s="13">
        <v>6.0</v>
      </c>
      <c r="F12" s="13">
        <v>5.0</v>
      </c>
      <c r="G12" s="13">
        <v>10.0</v>
      </c>
      <c r="H12" s="13">
        <v>5.0</v>
      </c>
      <c r="I12" s="5">
        <f t="shared" si="1"/>
        <v>26</v>
      </c>
      <c r="J12" s="3"/>
      <c r="K12" s="3"/>
      <c r="L12" s="3"/>
      <c r="M12" s="3"/>
      <c r="N12" s="14">
        <f t="shared" si="2"/>
        <v>0</v>
      </c>
      <c r="O12" s="14">
        <f t="shared" si="3"/>
        <v>26</v>
      </c>
    </row>
    <row r="13" ht="14.25" customHeight="1">
      <c r="A13" s="2" t="s">
        <v>49</v>
      </c>
      <c r="B13" s="2" t="s">
        <v>19</v>
      </c>
      <c r="C13" s="2" t="s">
        <v>50</v>
      </c>
      <c r="D13" s="2" t="s">
        <v>51</v>
      </c>
      <c r="E13" s="13">
        <v>3.0</v>
      </c>
      <c r="F13" s="13">
        <v>0.0</v>
      </c>
      <c r="G13" s="13">
        <v>10.0</v>
      </c>
      <c r="H13" s="13">
        <v>0.0</v>
      </c>
      <c r="I13" s="5">
        <f t="shared" si="1"/>
        <v>13</v>
      </c>
      <c r="J13" s="3"/>
      <c r="K13" s="3"/>
      <c r="L13" s="3"/>
      <c r="M13" s="3"/>
      <c r="N13" s="14">
        <f t="shared" si="2"/>
        <v>0</v>
      </c>
      <c r="O13" s="14">
        <f t="shared" si="3"/>
        <v>13</v>
      </c>
    </row>
    <row r="14" ht="14.25" customHeight="1">
      <c r="A14" s="2" t="s">
        <v>52</v>
      </c>
      <c r="B14" s="2" t="s">
        <v>19</v>
      </c>
      <c r="C14" s="2" t="s">
        <v>53</v>
      </c>
      <c r="D14" s="2" t="s">
        <v>54</v>
      </c>
      <c r="E14" s="13">
        <v>7.5</v>
      </c>
      <c r="F14" s="13">
        <v>4.0</v>
      </c>
      <c r="G14" s="13">
        <v>0.0</v>
      </c>
      <c r="H14" s="13">
        <v>0.0</v>
      </c>
      <c r="I14" s="5">
        <f t="shared" si="1"/>
        <v>11.5</v>
      </c>
      <c r="J14" s="3">
        <v>8.0</v>
      </c>
      <c r="K14" s="3">
        <v>10.0</v>
      </c>
      <c r="L14" s="3">
        <v>0.0</v>
      </c>
      <c r="M14" s="3">
        <v>2.0</v>
      </c>
      <c r="N14" s="14">
        <f t="shared" si="2"/>
        <v>20</v>
      </c>
      <c r="O14" s="14">
        <f t="shared" si="3"/>
        <v>20</v>
      </c>
    </row>
    <row r="15" ht="14.25" customHeight="1">
      <c r="A15" s="2" t="s">
        <v>55</v>
      </c>
      <c r="B15" s="2" t="s">
        <v>19</v>
      </c>
      <c r="C15" s="2" t="s">
        <v>56</v>
      </c>
      <c r="D15" s="2" t="s">
        <v>57</v>
      </c>
      <c r="E15" s="13">
        <v>5.0</v>
      </c>
      <c r="F15" s="13">
        <v>4.0</v>
      </c>
      <c r="G15" s="13">
        <v>7.0</v>
      </c>
      <c r="H15" s="13">
        <v>5.0</v>
      </c>
      <c r="I15" s="5">
        <f t="shared" si="1"/>
        <v>21</v>
      </c>
      <c r="J15" s="3"/>
      <c r="K15" s="3"/>
      <c r="L15" s="3"/>
      <c r="M15" s="3"/>
      <c r="N15" s="14">
        <f t="shared" si="2"/>
        <v>0</v>
      </c>
      <c r="O15" s="14">
        <f t="shared" si="3"/>
        <v>21</v>
      </c>
    </row>
    <row r="16" ht="14.25" customHeight="1">
      <c r="A16" s="2" t="s">
        <v>58</v>
      </c>
      <c r="B16" s="2" t="s">
        <v>19</v>
      </c>
      <c r="C16" s="2" t="s">
        <v>59</v>
      </c>
      <c r="D16" s="2" t="s">
        <v>60</v>
      </c>
      <c r="E16" s="13"/>
      <c r="F16" s="13"/>
      <c r="G16" s="13"/>
      <c r="H16" s="13"/>
      <c r="I16" s="5">
        <f t="shared" si="1"/>
        <v>0</v>
      </c>
      <c r="J16" s="3">
        <v>5.5</v>
      </c>
      <c r="K16" s="3">
        <v>10.0</v>
      </c>
      <c r="L16" s="3">
        <v>10.0</v>
      </c>
      <c r="M16" s="3">
        <v>5.0</v>
      </c>
      <c r="N16" s="14">
        <f t="shared" si="2"/>
        <v>30.5</v>
      </c>
      <c r="O16" s="14">
        <f t="shared" si="3"/>
        <v>30.5</v>
      </c>
    </row>
    <row r="17" ht="14.25" customHeight="1">
      <c r="A17" s="2" t="s">
        <v>61</v>
      </c>
      <c r="B17" s="2" t="s">
        <v>19</v>
      </c>
      <c r="C17" s="2" t="s">
        <v>62</v>
      </c>
      <c r="D17" s="2" t="s">
        <v>63</v>
      </c>
      <c r="E17" s="13">
        <v>7.5</v>
      </c>
      <c r="F17" s="13">
        <v>6.0</v>
      </c>
      <c r="G17" s="13">
        <v>10.0</v>
      </c>
      <c r="H17" s="13">
        <v>5.0</v>
      </c>
      <c r="I17" s="5">
        <f t="shared" si="1"/>
        <v>28.5</v>
      </c>
      <c r="J17" s="3"/>
      <c r="K17" s="3"/>
      <c r="L17" s="3"/>
      <c r="M17" s="3"/>
      <c r="N17" s="14">
        <f t="shared" si="2"/>
        <v>0</v>
      </c>
      <c r="O17" s="14">
        <f t="shared" si="3"/>
        <v>28.5</v>
      </c>
    </row>
    <row r="18" ht="14.25" customHeight="1">
      <c r="A18" s="2" t="s">
        <v>64</v>
      </c>
      <c r="B18" s="2" t="s">
        <v>19</v>
      </c>
      <c r="C18" s="2" t="s">
        <v>65</v>
      </c>
      <c r="D18" s="2" t="s">
        <v>39</v>
      </c>
      <c r="E18" s="13">
        <v>8.0</v>
      </c>
      <c r="F18" s="13">
        <v>10.0</v>
      </c>
      <c r="G18" s="13">
        <v>10.0</v>
      </c>
      <c r="H18" s="13">
        <v>5.0</v>
      </c>
      <c r="I18" s="5">
        <f t="shared" si="1"/>
        <v>33</v>
      </c>
      <c r="J18" s="3"/>
      <c r="K18" s="3"/>
      <c r="L18" s="3"/>
      <c r="M18" s="3"/>
      <c r="N18" s="14">
        <f t="shared" si="2"/>
        <v>0</v>
      </c>
      <c r="O18" s="14">
        <f t="shared" si="3"/>
        <v>33</v>
      </c>
    </row>
    <row r="19" ht="14.25" customHeight="1">
      <c r="A19" s="2" t="s">
        <v>66</v>
      </c>
      <c r="B19" s="2" t="s">
        <v>19</v>
      </c>
      <c r="C19" s="2" t="s">
        <v>67</v>
      </c>
      <c r="D19" s="2" t="s">
        <v>68</v>
      </c>
      <c r="E19" s="13"/>
      <c r="F19" s="13"/>
      <c r="G19" s="13"/>
      <c r="H19" s="13"/>
      <c r="I19" s="5">
        <f t="shared" si="1"/>
        <v>0</v>
      </c>
      <c r="J19" s="3"/>
      <c r="K19" s="3"/>
      <c r="L19" s="3"/>
      <c r="M19" s="3"/>
      <c r="N19" s="14">
        <f t="shared" si="2"/>
        <v>0</v>
      </c>
      <c r="O19" s="14">
        <f t="shared" si="3"/>
        <v>0</v>
      </c>
    </row>
    <row r="20" ht="14.25" customHeight="1">
      <c r="A20" s="2" t="s">
        <v>69</v>
      </c>
      <c r="B20" s="2" t="s">
        <v>70</v>
      </c>
      <c r="C20" s="2" t="s">
        <v>71</v>
      </c>
      <c r="D20" s="2" t="s">
        <v>72</v>
      </c>
      <c r="E20" s="13">
        <v>3.0</v>
      </c>
      <c r="F20" s="13">
        <v>5.0</v>
      </c>
      <c r="G20" s="13">
        <v>0.0</v>
      </c>
      <c r="H20" s="13">
        <v>0.0</v>
      </c>
      <c r="I20" s="5">
        <f t="shared" si="1"/>
        <v>8</v>
      </c>
      <c r="J20" s="3"/>
      <c r="K20" s="3"/>
      <c r="L20" s="3"/>
      <c r="M20" s="3"/>
      <c r="N20" s="14">
        <f t="shared" si="2"/>
        <v>0</v>
      </c>
      <c r="O20" s="14">
        <f t="shared" si="3"/>
        <v>8</v>
      </c>
    </row>
    <row r="21" ht="14.25" customHeight="1">
      <c r="A21" s="2" t="s">
        <v>22</v>
      </c>
      <c r="B21" s="2" t="s">
        <v>70</v>
      </c>
      <c r="C21" s="2" t="s">
        <v>53</v>
      </c>
      <c r="D21" s="2" t="s">
        <v>73</v>
      </c>
      <c r="E21" s="13">
        <v>2.5</v>
      </c>
      <c r="F21" s="13">
        <v>10.0</v>
      </c>
      <c r="G21" s="13">
        <v>5.0</v>
      </c>
      <c r="H21" s="13">
        <v>0.0</v>
      </c>
      <c r="I21" s="5">
        <f t="shared" si="1"/>
        <v>17.5</v>
      </c>
      <c r="J21" s="3"/>
      <c r="K21" s="3"/>
      <c r="L21" s="3"/>
      <c r="M21" s="3"/>
      <c r="N21" s="14">
        <f t="shared" si="2"/>
        <v>0</v>
      </c>
      <c r="O21" s="14">
        <f t="shared" si="3"/>
        <v>17.5</v>
      </c>
    </row>
    <row r="22" ht="14.25" customHeight="1">
      <c r="A22" s="2" t="s">
        <v>74</v>
      </c>
      <c r="B22" s="2" t="s">
        <v>70</v>
      </c>
      <c r="C22" s="2" t="s">
        <v>75</v>
      </c>
      <c r="D22" s="2" t="s">
        <v>76</v>
      </c>
      <c r="E22" s="13"/>
      <c r="F22" s="13"/>
      <c r="G22" s="13"/>
      <c r="H22" s="13"/>
      <c r="I22" s="5">
        <f t="shared" si="1"/>
        <v>0</v>
      </c>
      <c r="J22" s="3"/>
      <c r="K22" s="3"/>
      <c r="L22" s="3"/>
      <c r="M22" s="3"/>
      <c r="N22" s="14">
        <f t="shared" si="2"/>
        <v>0</v>
      </c>
      <c r="O22" s="14">
        <f t="shared" si="3"/>
        <v>0</v>
      </c>
    </row>
    <row r="23" ht="14.25" customHeight="1">
      <c r="A23" s="2" t="s">
        <v>77</v>
      </c>
      <c r="B23" s="2" t="s">
        <v>70</v>
      </c>
      <c r="C23" s="2" t="s">
        <v>78</v>
      </c>
      <c r="D23" s="2" t="s">
        <v>79</v>
      </c>
      <c r="E23" s="13">
        <v>6.0</v>
      </c>
      <c r="F23" s="13">
        <v>4.0</v>
      </c>
      <c r="G23" s="13">
        <v>10.0</v>
      </c>
      <c r="H23" s="13">
        <v>0.0</v>
      </c>
      <c r="I23" s="5">
        <f t="shared" si="1"/>
        <v>20</v>
      </c>
      <c r="J23" s="3"/>
      <c r="K23" s="3"/>
      <c r="L23" s="3"/>
      <c r="M23" s="3"/>
      <c r="N23" s="14">
        <f t="shared" si="2"/>
        <v>0</v>
      </c>
      <c r="O23" s="14">
        <f t="shared" si="3"/>
        <v>20</v>
      </c>
    </row>
    <row r="24" ht="14.25" customHeight="1">
      <c r="A24" s="2" t="s">
        <v>80</v>
      </c>
      <c r="B24" s="2" t="s">
        <v>70</v>
      </c>
      <c r="C24" s="2" t="s">
        <v>81</v>
      </c>
      <c r="D24" s="2" t="s">
        <v>82</v>
      </c>
      <c r="E24" s="13"/>
      <c r="F24" s="13"/>
      <c r="G24" s="13"/>
      <c r="H24" s="13"/>
      <c r="I24" s="5">
        <f t="shared" si="1"/>
        <v>0</v>
      </c>
      <c r="J24" s="3">
        <v>2.0</v>
      </c>
      <c r="K24" s="3">
        <v>0.0</v>
      </c>
      <c r="L24" s="3">
        <v>0.0</v>
      </c>
      <c r="M24" s="3">
        <v>0.0</v>
      </c>
      <c r="N24" s="14">
        <f t="shared" si="2"/>
        <v>2</v>
      </c>
      <c r="O24" s="14">
        <f t="shared" si="3"/>
        <v>2</v>
      </c>
    </row>
    <row r="25" ht="14.25" customHeight="1">
      <c r="A25" s="2" t="s">
        <v>43</v>
      </c>
      <c r="B25" s="2" t="s">
        <v>70</v>
      </c>
      <c r="C25" s="2" t="s">
        <v>83</v>
      </c>
      <c r="D25" s="2" t="s">
        <v>84</v>
      </c>
      <c r="E25" s="13">
        <v>2.0</v>
      </c>
      <c r="F25" s="13">
        <v>9.0</v>
      </c>
      <c r="G25" s="13">
        <v>10.0</v>
      </c>
      <c r="H25" s="13">
        <v>0.0</v>
      </c>
      <c r="I25" s="5">
        <f t="shared" si="1"/>
        <v>21</v>
      </c>
      <c r="J25" s="3"/>
      <c r="K25" s="3"/>
      <c r="L25" s="3"/>
      <c r="M25" s="3"/>
      <c r="N25" s="14">
        <f t="shared" si="2"/>
        <v>0</v>
      </c>
      <c r="O25" s="14">
        <f t="shared" si="3"/>
        <v>21</v>
      </c>
    </row>
    <row r="26" ht="14.25" customHeight="1">
      <c r="A26" s="2" t="s">
        <v>46</v>
      </c>
      <c r="B26" s="2" t="s">
        <v>70</v>
      </c>
      <c r="C26" s="2" t="s">
        <v>85</v>
      </c>
      <c r="D26" s="2" t="s">
        <v>86</v>
      </c>
      <c r="E26" s="13"/>
      <c r="F26" s="13"/>
      <c r="G26" s="13"/>
      <c r="H26" s="13"/>
      <c r="I26" s="5">
        <f t="shared" si="1"/>
        <v>0</v>
      </c>
      <c r="J26" s="3"/>
      <c r="K26" s="3"/>
      <c r="L26" s="3"/>
      <c r="M26" s="3"/>
      <c r="N26" s="14">
        <f t="shared" si="2"/>
        <v>0</v>
      </c>
      <c r="O26" s="14">
        <f t="shared" si="3"/>
        <v>0</v>
      </c>
    </row>
    <row r="27" ht="14.25" customHeight="1">
      <c r="A27" s="2" t="s">
        <v>52</v>
      </c>
      <c r="B27" s="2" t="s">
        <v>70</v>
      </c>
      <c r="C27" s="2" t="s">
        <v>87</v>
      </c>
      <c r="D27" s="2" t="s">
        <v>88</v>
      </c>
      <c r="E27" s="13">
        <v>5.0</v>
      </c>
      <c r="F27" s="13">
        <v>9.0</v>
      </c>
      <c r="G27" s="13">
        <v>5.0</v>
      </c>
      <c r="H27" s="13">
        <v>0.0</v>
      </c>
      <c r="I27" s="5">
        <f t="shared" si="1"/>
        <v>19</v>
      </c>
      <c r="J27" s="3"/>
      <c r="K27" s="3"/>
      <c r="L27" s="3"/>
      <c r="M27" s="3"/>
      <c r="N27" s="14">
        <f t="shared" si="2"/>
        <v>0</v>
      </c>
      <c r="O27" s="14">
        <f t="shared" si="3"/>
        <v>19</v>
      </c>
    </row>
    <row r="28" ht="14.25" customHeight="1">
      <c r="A28" s="2" t="s">
        <v>58</v>
      </c>
      <c r="B28" s="2" t="s">
        <v>70</v>
      </c>
      <c r="C28" s="2" t="s">
        <v>89</v>
      </c>
      <c r="D28" s="2" t="s">
        <v>90</v>
      </c>
      <c r="E28" s="13"/>
      <c r="F28" s="13"/>
      <c r="G28" s="13"/>
      <c r="H28" s="13"/>
      <c r="I28" s="5">
        <f t="shared" si="1"/>
        <v>0</v>
      </c>
      <c r="J28" s="3">
        <v>6.0</v>
      </c>
      <c r="K28" s="3">
        <v>0.0</v>
      </c>
      <c r="L28" s="3">
        <v>10.0</v>
      </c>
      <c r="M28" s="3">
        <v>0.0</v>
      </c>
      <c r="N28" s="14">
        <f t="shared" si="2"/>
        <v>16</v>
      </c>
      <c r="O28" s="14">
        <f t="shared" si="3"/>
        <v>16</v>
      </c>
    </row>
    <row r="29" ht="14.25" customHeight="1">
      <c r="A29" s="2" t="s">
        <v>91</v>
      </c>
      <c r="B29" s="2" t="s">
        <v>70</v>
      </c>
      <c r="C29" s="2" t="s">
        <v>92</v>
      </c>
      <c r="D29" s="2" t="s">
        <v>93</v>
      </c>
      <c r="E29" s="13">
        <v>7.5</v>
      </c>
      <c r="F29" s="13">
        <v>5.0</v>
      </c>
      <c r="G29" s="13">
        <v>0.0</v>
      </c>
      <c r="H29" s="13">
        <v>1.0</v>
      </c>
      <c r="I29" s="5">
        <f t="shared" si="1"/>
        <v>13.5</v>
      </c>
      <c r="J29" s="3"/>
      <c r="K29" s="3"/>
      <c r="L29" s="3"/>
      <c r="M29" s="3"/>
      <c r="N29" s="14">
        <f t="shared" si="2"/>
        <v>0</v>
      </c>
      <c r="O29" s="14">
        <f t="shared" si="3"/>
        <v>13.5</v>
      </c>
    </row>
    <row r="30" ht="14.25" customHeight="1">
      <c r="A30" s="2" t="s">
        <v>94</v>
      </c>
      <c r="B30" s="2" t="s">
        <v>70</v>
      </c>
      <c r="C30" s="2" t="s">
        <v>95</v>
      </c>
      <c r="D30" s="2" t="s">
        <v>96</v>
      </c>
      <c r="E30" s="13">
        <v>6.0</v>
      </c>
      <c r="F30" s="13">
        <v>3.0</v>
      </c>
      <c r="G30" s="13">
        <v>0.0</v>
      </c>
      <c r="H30" s="13">
        <v>0.0</v>
      </c>
      <c r="I30" s="5">
        <f t="shared" si="1"/>
        <v>9</v>
      </c>
      <c r="J30" s="3">
        <v>7.0</v>
      </c>
      <c r="K30" s="3">
        <v>2.0</v>
      </c>
      <c r="L30" s="3">
        <v>4.0</v>
      </c>
      <c r="M30" s="3">
        <v>0.0</v>
      </c>
      <c r="N30" s="14">
        <f t="shared" si="2"/>
        <v>13</v>
      </c>
      <c r="O30" s="14">
        <f t="shared" si="3"/>
        <v>13</v>
      </c>
    </row>
    <row r="31" ht="14.25" customHeight="1">
      <c r="A31" s="2" t="s">
        <v>22</v>
      </c>
      <c r="B31" s="2" t="s">
        <v>97</v>
      </c>
      <c r="C31" s="2" t="s">
        <v>98</v>
      </c>
      <c r="D31" s="2" t="s">
        <v>99</v>
      </c>
      <c r="E31" s="13"/>
      <c r="F31" s="13"/>
      <c r="G31" s="13"/>
      <c r="H31" s="13"/>
      <c r="I31" s="5">
        <f t="shared" si="1"/>
        <v>0</v>
      </c>
      <c r="J31" s="3"/>
      <c r="K31" s="3"/>
      <c r="L31" s="3"/>
      <c r="M31" s="3"/>
      <c r="N31" s="14">
        <f t="shared" si="2"/>
        <v>0</v>
      </c>
      <c r="O31" s="14">
        <f t="shared" si="3"/>
        <v>0</v>
      </c>
    </row>
    <row r="32" ht="14.25" customHeight="1">
      <c r="A32" s="2" t="s">
        <v>100</v>
      </c>
      <c r="B32" s="2" t="s">
        <v>97</v>
      </c>
      <c r="C32" s="2" t="s">
        <v>101</v>
      </c>
      <c r="D32" s="2" t="s">
        <v>102</v>
      </c>
      <c r="E32" s="13">
        <v>7.0</v>
      </c>
      <c r="F32" s="13">
        <v>9.0</v>
      </c>
      <c r="G32" s="13">
        <v>0.0</v>
      </c>
      <c r="H32" s="13">
        <v>0.0</v>
      </c>
      <c r="I32" s="5">
        <f t="shared" si="1"/>
        <v>16</v>
      </c>
      <c r="J32" s="3">
        <v>7.5</v>
      </c>
      <c r="K32" s="3">
        <v>5.0</v>
      </c>
      <c r="L32" s="3">
        <v>0.0</v>
      </c>
      <c r="M32" s="3">
        <v>0.0</v>
      </c>
      <c r="N32" s="14">
        <f t="shared" si="2"/>
        <v>12.5</v>
      </c>
      <c r="O32" s="14">
        <f t="shared" si="3"/>
        <v>12.5</v>
      </c>
    </row>
    <row r="33" ht="14.25" customHeight="1">
      <c r="A33" s="2" t="s">
        <v>91</v>
      </c>
      <c r="B33" s="2" t="s">
        <v>103</v>
      </c>
      <c r="C33" s="2" t="s">
        <v>104</v>
      </c>
      <c r="D33" s="2" t="s">
        <v>105</v>
      </c>
      <c r="E33" s="13">
        <v>5.0</v>
      </c>
      <c r="F33" s="13">
        <v>5.0</v>
      </c>
      <c r="G33" s="13">
        <v>0.0</v>
      </c>
      <c r="H33" s="13">
        <v>0.0</v>
      </c>
      <c r="I33" s="5">
        <f t="shared" si="1"/>
        <v>10</v>
      </c>
      <c r="J33" s="3">
        <v>7.0</v>
      </c>
      <c r="K33" s="3">
        <v>5.0</v>
      </c>
      <c r="L33" s="3">
        <v>0.0</v>
      </c>
      <c r="M33" s="3">
        <v>0.0</v>
      </c>
      <c r="N33" s="14">
        <f t="shared" si="2"/>
        <v>12</v>
      </c>
      <c r="O33" s="14">
        <f t="shared" si="3"/>
        <v>12</v>
      </c>
    </row>
    <row r="34" ht="14.25" customHeight="1">
      <c r="A34" s="2" t="s">
        <v>106</v>
      </c>
      <c r="B34" s="2" t="s">
        <v>103</v>
      </c>
      <c r="C34" s="2" t="s">
        <v>107</v>
      </c>
      <c r="D34" s="2" t="s">
        <v>108</v>
      </c>
      <c r="E34" s="13"/>
      <c r="F34" s="13"/>
      <c r="G34" s="13"/>
      <c r="H34" s="13"/>
      <c r="I34" s="5">
        <f t="shared" si="1"/>
        <v>0</v>
      </c>
      <c r="J34" s="3">
        <v>0.0</v>
      </c>
      <c r="K34" s="3">
        <v>0.0</v>
      </c>
      <c r="L34" s="3">
        <v>0.0</v>
      </c>
      <c r="M34" s="3">
        <v>0.0</v>
      </c>
      <c r="N34" s="14">
        <f t="shared" si="2"/>
        <v>0</v>
      </c>
      <c r="O34" s="14">
        <f t="shared" si="3"/>
        <v>0</v>
      </c>
    </row>
    <row r="35" ht="14.25" customHeight="1">
      <c r="A35" s="2" t="s">
        <v>109</v>
      </c>
      <c r="B35" s="2" t="s">
        <v>103</v>
      </c>
      <c r="C35" s="2" t="s">
        <v>110</v>
      </c>
      <c r="D35" s="2" t="s">
        <v>84</v>
      </c>
      <c r="E35" s="13"/>
      <c r="F35" s="13"/>
      <c r="G35" s="13"/>
      <c r="H35" s="13"/>
      <c r="I35" s="5">
        <f t="shared" si="1"/>
        <v>0</v>
      </c>
      <c r="J35" s="3"/>
      <c r="K35" s="3"/>
      <c r="L35" s="3"/>
      <c r="M35" s="3"/>
      <c r="N35" s="14">
        <f t="shared" si="2"/>
        <v>0</v>
      </c>
      <c r="O35" s="14">
        <f t="shared" si="3"/>
        <v>0</v>
      </c>
    </row>
    <row r="36" ht="14.25" customHeight="1">
      <c r="A36" s="2" t="s">
        <v>25</v>
      </c>
      <c r="B36" s="2" t="s">
        <v>111</v>
      </c>
      <c r="C36" s="2" t="s">
        <v>112</v>
      </c>
      <c r="D36" s="2" t="s">
        <v>113</v>
      </c>
      <c r="E36" s="13"/>
      <c r="F36" s="13"/>
      <c r="G36" s="13"/>
      <c r="H36" s="13"/>
      <c r="I36" s="5">
        <f t="shared" si="1"/>
        <v>0</v>
      </c>
      <c r="J36" s="3">
        <v>7.5</v>
      </c>
      <c r="K36" s="3">
        <v>6.0</v>
      </c>
      <c r="L36" s="3">
        <v>0.0</v>
      </c>
      <c r="M36" s="3">
        <v>0.0</v>
      </c>
      <c r="N36" s="14">
        <f t="shared" si="2"/>
        <v>13.5</v>
      </c>
      <c r="O36" s="14">
        <f t="shared" si="3"/>
        <v>13.5</v>
      </c>
    </row>
    <row r="37" ht="14.25" customHeight="1">
      <c r="A37" s="2" t="s">
        <v>114</v>
      </c>
      <c r="B37" s="2" t="s">
        <v>111</v>
      </c>
      <c r="C37" s="2" t="s">
        <v>56</v>
      </c>
      <c r="D37" s="2" t="s">
        <v>115</v>
      </c>
      <c r="E37" s="13"/>
      <c r="F37" s="13"/>
      <c r="G37" s="13"/>
      <c r="H37" s="13"/>
      <c r="I37" s="5">
        <f t="shared" si="1"/>
        <v>0</v>
      </c>
      <c r="J37" s="3"/>
      <c r="K37" s="3"/>
      <c r="L37" s="3"/>
      <c r="M37" s="3"/>
      <c r="N37" s="14">
        <f t="shared" si="2"/>
        <v>0</v>
      </c>
      <c r="O37" s="14">
        <f t="shared" si="3"/>
        <v>0</v>
      </c>
    </row>
    <row r="38" ht="14.25" customHeight="1">
      <c r="A38" s="2" t="s">
        <v>46</v>
      </c>
      <c r="B38" s="2" t="s">
        <v>116</v>
      </c>
      <c r="C38" s="2" t="s">
        <v>23</v>
      </c>
      <c r="D38" s="2" t="s">
        <v>117</v>
      </c>
      <c r="E38" s="13"/>
      <c r="F38" s="13"/>
      <c r="G38" s="13"/>
      <c r="H38" s="13"/>
      <c r="I38" s="5">
        <f t="shared" si="1"/>
        <v>0</v>
      </c>
      <c r="J38" s="3"/>
      <c r="K38" s="3"/>
      <c r="L38" s="3"/>
      <c r="M38" s="3"/>
      <c r="N38" s="14">
        <f t="shared" si="2"/>
        <v>0</v>
      </c>
      <c r="O38" s="14">
        <f t="shared" si="3"/>
        <v>0</v>
      </c>
    </row>
    <row r="39" ht="14.25" customHeight="1">
      <c r="A39" s="2" t="s">
        <v>118</v>
      </c>
      <c r="B39" s="2" t="s">
        <v>119</v>
      </c>
      <c r="C39" s="2" t="s">
        <v>120</v>
      </c>
      <c r="D39" s="2" t="s">
        <v>121</v>
      </c>
      <c r="E39" s="13">
        <v>0.0</v>
      </c>
      <c r="F39" s="13">
        <v>8.0</v>
      </c>
      <c r="G39" s="13">
        <v>0.0</v>
      </c>
      <c r="H39" s="13">
        <v>0.0</v>
      </c>
      <c r="I39" s="5">
        <f t="shared" si="1"/>
        <v>8</v>
      </c>
      <c r="J39" s="3"/>
      <c r="K39" s="3"/>
      <c r="L39" s="3"/>
      <c r="M39" s="3"/>
      <c r="N39" s="14">
        <f t="shared" si="2"/>
        <v>0</v>
      </c>
      <c r="O39" s="14">
        <f t="shared" si="3"/>
        <v>8</v>
      </c>
    </row>
    <row r="40" ht="14.25" customHeight="1">
      <c r="A40" s="2" t="s">
        <v>49</v>
      </c>
      <c r="B40" s="2" t="s">
        <v>122</v>
      </c>
      <c r="C40" s="2" t="s">
        <v>123</v>
      </c>
      <c r="D40" s="2" t="s">
        <v>90</v>
      </c>
      <c r="E40" s="13"/>
      <c r="F40" s="13"/>
      <c r="G40" s="13"/>
      <c r="H40" s="13"/>
      <c r="I40" s="5">
        <f t="shared" si="1"/>
        <v>0</v>
      </c>
      <c r="J40" s="3">
        <v>4.0</v>
      </c>
      <c r="K40" s="3">
        <v>0.0</v>
      </c>
      <c r="L40" s="3">
        <v>0.0</v>
      </c>
      <c r="M40" s="3">
        <v>0.0</v>
      </c>
      <c r="N40" s="14">
        <f t="shared" si="2"/>
        <v>4</v>
      </c>
      <c r="O40" s="14">
        <f t="shared" si="3"/>
        <v>4</v>
      </c>
    </row>
    <row r="41" ht="14.25" customHeight="1">
      <c r="A41" s="2" t="s">
        <v>100</v>
      </c>
      <c r="B41" s="2" t="s">
        <v>124</v>
      </c>
      <c r="C41" s="2" t="s">
        <v>125</v>
      </c>
      <c r="D41" s="2" t="s">
        <v>126</v>
      </c>
      <c r="E41" s="13"/>
      <c r="F41" s="13"/>
      <c r="G41" s="13"/>
      <c r="H41" s="13"/>
      <c r="I41" s="5">
        <f t="shared" si="1"/>
        <v>0</v>
      </c>
      <c r="J41" s="3"/>
      <c r="K41" s="3"/>
      <c r="L41" s="3"/>
      <c r="M41" s="3"/>
      <c r="N41" s="14">
        <f t="shared" si="2"/>
        <v>0</v>
      </c>
      <c r="O41" s="14">
        <f t="shared" si="3"/>
        <v>0</v>
      </c>
    </row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10.43"/>
    <col customWidth="1" min="4" max="4" width="13.71"/>
    <col customWidth="1" min="5" max="6" width="10.57"/>
    <col customWidth="1" min="7" max="7" width="9.29"/>
    <col customWidth="1" min="8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137</v>
      </c>
      <c r="F1" s="1" t="s">
        <v>138</v>
      </c>
      <c r="G1" s="1" t="s">
        <v>7</v>
      </c>
    </row>
    <row r="2" ht="14.25" customHeight="1">
      <c r="A2" s="2" t="s">
        <v>14</v>
      </c>
      <c r="B2" s="2" t="s">
        <v>15</v>
      </c>
      <c r="C2" s="2" t="s">
        <v>16</v>
      </c>
      <c r="D2" s="2" t="s">
        <v>17</v>
      </c>
      <c r="E2" s="13">
        <v>10.0</v>
      </c>
      <c r="F2" s="13">
        <v>5.0</v>
      </c>
      <c r="G2" s="5">
        <f t="shared" ref="G2:G41" si="1">E2+F2</f>
        <v>15</v>
      </c>
    </row>
    <row r="3" ht="14.25" customHeight="1">
      <c r="A3" s="2" t="s">
        <v>18</v>
      </c>
      <c r="B3" s="2" t="s">
        <v>19</v>
      </c>
      <c r="C3" s="2" t="s">
        <v>20</v>
      </c>
      <c r="D3" s="2" t="s">
        <v>21</v>
      </c>
      <c r="E3" s="13">
        <v>22.0</v>
      </c>
      <c r="F3" s="13">
        <v>5.0</v>
      </c>
      <c r="G3" s="5">
        <f t="shared" si="1"/>
        <v>27</v>
      </c>
    </row>
    <row r="4" ht="14.25" customHeight="1">
      <c r="A4" s="2" t="s">
        <v>22</v>
      </c>
      <c r="B4" s="2" t="s">
        <v>19</v>
      </c>
      <c r="C4" s="2" t="s">
        <v>23</v>
      </c>
      <c r="D4" s="2" t="s">
        <v>24</v>
      </c>
      <c r="E4" s="13">
        <v>22.0</v>
      </c>
      <c r="F4" s="13">
        <v>9.0</v>
      </c>
      <c r="G4" s="5">
        <f t="shared" si="1"/>
        <v>31</v>
      </c>
    </row>
    <row r="5" ht="14.25" customHeight="1">
      <c r="A5" s="2" t="s">
        <v>25</v>
      </c>
      <c r="B5" s="2" t="s">
        <v>19</v>
      </c>
      <c r="C5" s="2" t="s">
        <v>26</v>
      </c>
      <c r="D5" s="2" t="s">
        <v>27</v>
      </c>
      <c r="E5" s="13">
        <v>18.0</v>
      </c>
      <c r="F5" s="13">
        <v>10.0</v>
      </c>
      <c r="G5" s="5">
        <f t="shared" si="1"/>
        <v>28</v>
      </c>
    </row>
    <row r="6" ht="14.25" customHeight="1">
      <c r="A6" s="2" t="s">
        <v>28</v>
      </c>
      <c r="B6" s="2" t="s">
        <v>19</v>
      </c>
      <c r="C6" s="2" t="s">
        <v>29</v>
      </c>
      <c r="D6" s="2" t="s">
        <v>30</v>
      </c>
      <c r="E6" s="13">
        <v>22.0</v>
      </c>
      <c r="F6" s="13">
        <v>10.0</v>
      </c>
      <c r="G6" s="5">
        <f t="shared" si="1"/>
        <v>32</v>
      </c>
    </row>
    <row r="7" ht="14.25" customHeight="1">
      <c r="A7" s="2" t="s">
        <v>31</v>
      </c>
      <c r="B7" s="2" t="s">
        <v>19</v>
      </c>
      <c r="C7" s="2" t="s">
        <v>16</v>
      </c>
      <c r="D7" s="2" t="s">
        <v>32</v>
      </c>
      <c r="E7" s="13">
        <v>20.0</v>
      </c>
      <c r="F7" s="13">
        <v>0.0</v>
      </c>
      <c r="G7" s="5">
        <f t="shared" si="1"/>
        <v>20</v>
      </c>
    </row>
    <row r="8" ht="14.25" customHeight="1">
      <c r="A8" s="2" t="s">
        <v>34</v>
      </c>
      <c r="B8" s="2" t="s">
        <v>19</v>
      </c>
      <c r="C8" s="2" t="s">
        <v>35</v>
      </c>
      <c r="D8" s="2" t="s">
        <v>36</v>
      </c>
      <c r="E8" s="13">
        <v>10.0</v>
      </c>
      <c r="F8" s="13">
        <v>0.0</v>
      </c>
      <c r="G8" s="5">
        <f t="shared" si="1"/>
        <v>10</v>
      </c>
    </row>
    <row r="9" ht="14.25" customHeight="1">
      <c r="A9" s="2" t="s">
        <v>37</v>
      </c>
      <c r="B9" s="2" t="s">
        <v>19</v>
      </c>
      <c r="C9" s="2" t="s">
        <v>38</v>
      </c>
      <c r="D9" s="2" t="s">
        <v>39</v>
      </c>
      <c r="E9" s="13"/>
      <c r="F9" s="13"/>
      <c r="G9" s="5">
        <f t="shared" si="1"/>
        <v>0</v>
      </c>
    </row>
    <row r="10" ht="14.25" customHeight="1">
      <c r="A10" s="2" t="s">
        <v>40</v>
      </c>
      <c r="B10" s="2" t="s">
        <v>19</v>
      </c>
      <c r="C10" s="2" t="s">
        <v>41</v>
      </c>
      <c r="D10" s="2" t="s">
        <v>42</v>
      </c>
      <c r="E10" s="13"/>
      <c r="F10" s="13"/>
      <c r="G10" s="5">
        <f t="shared" si="1"/>
        <v>0</v>
      </c>
    </row>
    <row r="11" ht="14.25" customHeight="1">
      <c r="A11" s="2" t="s">
        <v>43</v>
      </c>
      <c r="B11" s="2" t="s">
        <v>19</v>
      </c>
      <c r="C11" s="2" t="s">
        <v>44</v>
      </c>
      <c r="D11" s="2" t="s">
        <v>45</v>
      </c>
      <c r="E11" s="13"/>
      <c r="F11" s="13"/>
      <c r="G11" s="5">
        <f t="shared" si="1"/>
        <v>0</v>
      </c>
    </row>
    <row r="12" ht="14.25" customHeight="1">
      <c r="A12" s="2" t="s">
        <v>46</v>
      </c>
      <c r="B12" s="2" t="s">
        <v>19</v>
      </c>
      <c r="C12" s="2" t="s">
        <v>47</v>
      </c>
      <c r="D12" s="2" t="s">
        <v>48</v>
      </c>
      <c r="E12" s="13">
        <v>19.0</v>
      </c>
      <c r="F12" s="13">
        <v>9.0</v>
      </c>
      <c r="G12" s="5">
        <f t="shared" si="1"/>
        <v>28</v>
      </c>
    </row>
    <row r="13" ht="14.25" customHeight="1">
      <c r="A13" s="2" t="s">
        <v>49</v>
      </c>
      <c r="B13" s="2" t="s">
        <v>19</v>
      </c>
      <c r="C13" s="2" t="s">
        <v>50</v>
      </c>
      <c r="D13" s="2" t="s">
        <v>51</v>
      </c>
      <c r="E13" s="13">
        <v>20.0</v>
      </c>
      <c r="F13" s="13">
        <v>8.0</v>
      </c>
      <c r="G13" s="5">
        <f t="shared" si="1"/>
        <v>28</v>
      </c>
    </row>
    <row r="14" ht="14.25" customHeight="1">
      <c r="A14" s="2" t="s">
        <v>52</v>
      </c>
      <c r="B14" s="2" t="s">
        <v>19</v>
      </c>
      <c r="C14" s="2" t="s">
        <v>53</v>
      </c>
      <c r="D14" s="2" t="s">
        <v>54</v>
      </c>
      <c r="E14" s="13">
        <v>22.0</v>
      </c>
      <c r="F14" s="13">
        <v>3.0</v>
      </c>
      <c r="G14" s="5">
        <f t="shared" si="1"/>
        <v>25</v>
      </c>
    </row>
    <row r="15" ht="14.25" customHeight="1">
      <c r="A15" s="2" t="s">
        <v>55</v>
      </c>
      <c r="B15" s="2" t="s">
        <v>19</v>
      </c>
      <c r="C15" s="2" t="s">
        <v>56</v>
      </c>
      <c r="D15" s="2" t="s">
        <v>57</v>
      </c>
      <c r="E15" s="13">
        <v>20.0</v>
      </c>
      <c r="F15" s="13">
        <v>9.0</v>
      </c>
      <c r="G15" s="5">
        <f t="shared" si="1"/>
        <v>29</v>
      </c>
    </row>
    <row r="16" ht="14.25" customHeight="1">
      <c r="A16" s="2" t="s">
        <v>58</v>
      </c>
      <c r="B16" s="2" t="s">
        <v>19</v>
      </c>
      <c r="C16" s="2" t="s">
        <v>59</v>
      </c>
      <c r="D16" s="2" t="s">
        <v>60</v>
      </c>
      <c r="E16" s="13">
        <v>20.0</v>
      </c>
      <c r="F16" s="13">
        <v>5.0</v>
      </c>
      <c r="G16" s="5">
        <f t="shared" si="1"/>
        <v>25</v>
      </c>
    </row>
    <row r="17" ht="14.25" customHeight="1">
      <c r="A17" s="2" t="s">
        <v>61</v>
      </c>
      <c r="B17" s="2" t="s">
        <v>19</v>
      </c>
      <c r="C17" s="2" t="s">
        <v>62</v>
      </c>
      <c r="D17" s="2" t="s">
        <v>63</v>
      </c>
      <c r="E17" s="13">
        <v>20.0</v>
      </c>
      <c r="F17" s="13">
        <v>9.0</v>
      </c>
      <c r="G17" s="5">
        <f t="shared" si="1"/>
        <v>29</v>
      </c>
    </row>
    <row r="18" ht="14.25" customHeight="1">
      <c r="A18" s="2" t="s">
        <v>64</v>
      </c>
      <c r="B18" s="2" t="s">
        <v>19</v>
      </c>
      <c r="C18" s="2" t="s">
        <v>65</v>
      </c>
      <c r="D18" s="2" t="s">
        <v>39</v>
      </c>
      <c r="E18" s="13">
        <v>22.0</v>
      </c>
      <c r="F18" s="13">
        <v>10.0</v>
      </c>
      <c r="G18" s="5">
        <f t="shared" si="1"/>
        <v>32</v>
      </c>
    </row>
    <row r="19" ht="14.25" customHeight="1">
      <c r="A19" s="2" t="s">
        <v>66</v>
      </c>
      <c r="B19" s="2" t="s">
        <v>19</v>
      </c>
      <c r="C19" s="2" t="s">
        <v>67</v>
      </c>
      <c r="D19" s="2" t="s">
        <v>68</v>
      </c>
      <c r="E19" s="13"/>
      <c r="F19" s="13"/>
      <c r="G19" s="5">
        <f t="shared" si="1"/>
        <v>0</v>
      </c>
    </row>
    <row r="20" ht="14.25" customHeight="1">
      <c r="A20" s="2" t="s">
        <v>69</v>
      </c>
      <c r="B20" s="2" t="s">
        <v>70</v>
      </c>
      <c r="C20" s="2" t="s">
        <v>71</v>
      </c>
      <c r="D20" s="2" t="s">
        <v>72</v>
      </c>
      <c r="E20" s="13"/>
      <c r="F20" s="13"/>
      <c r="G20" s="5">
        <f t="shared" si="1"/>
        <v>0</v>
      </c>
    </row>
    <row r="21" ht="14.25" customHeight="1">
      <c r="A21" s="2" t="s">
        <v>22</v>
      </c>
      <c r="B21" s="2" t="s">
        <v>70</v>
      </c>
      <c r="C21" s="2" t="s">
        <v>53</v>
      </c>
      <c r="D21" s="2" t="s">
        <v>73</v>
      </c>
      <c r="E21" s="13">
        <v>22.0</v>
      </c>
      <c r="F21" s="13">
        <v>2.0</v>
      </c>
      <c r="G21" s="5">
        <f t="shared" si="1"/>
        <v>24</v>
      </c>
    </row>
    <row r="22" ht="14.25" customHeight="1">
      <c r="A22" s="2" t="s">
        <v>74</v>
      </c>
      <c r="B22" s="2" t="s">
        <v>70</v>
      </c>
      <c r="C22" s="2" t="s">
        <v>75</v>
      </c>
      <c r="D22" s="2" t="s">
        <v>76</v>
      </c>
      <c r="E22" s="13"/>
      <c r="F22" s="13"/>
      <c r="G22" s="5">
        <f t="shared" si="1"/>
        <v>0</v>
      </c>
    </row>
    <row r="23" ht="14.25" customHeight="1">
      <c r="A23" s="2" t="s">
        <v>77</v>
      </c>
      <c r="B23" s="2" t="s">
        <v>70</v>
      </c>
      <c r="C23" s="2" t="s">
        <v>78</v>
      </c>
      <c r="D23" s="2" t="s">
        <v>79</v>
      </c>
      <c r="E23" s="13">
        <v>0.0</v>
      </c>
      <c r="F23" s="13">
        <v>0.0</v>
      </c>
      <c r="G23" s="5">
        <f t="shared" si="1"/>
        <v>0</v>
      </c>
    </row>
    <row r="24" ht="14.25" customHeight="1">
      <c r="A24" s="2" t="s">
        <v>80</v>
      </c>
      <c r="B24" s="2" t="s">
        <v>70</v>
      </c>
      <c r="C24" s="2" t="s">
        <v>81</v>
      </c>
      <c r="D24" s="2" t="s">
        <v>82</v>
      </c>
      <c r="E24" s="13"/>
      <c r="F24" s="13"/>
      <c r="G24" s="5">
        <f t="shared" si="1"/>
        <v>0</v>
      </c>
    </row>
    <row r="25" ht="14.25" customHeight="1">
      <c r="A25" s="2" t="s">
        <v>43</v>
      </c>
      <c r="B25" s="2" t="s">
        <v>70</v>
      </c>
      <c r="C25" s="2" t="s">
        <v>83</v>
      </c>
      <c r="D25" s="2" t="s">
        <v>84</v>
      </c>
      <c r="E25" s="13">
        <v>5.0</v>
      </c>
      <c r="F25" s="13">
        <v>0.0</v>
      </c>
      <c r="G25" s="5">
        <f t="shared" si="1"/>
        <v>5</v>
      </c>
    </row>
    <row r="26" ht="14.25" customHeight="1">
      <c r="A26" s="2" t="s">
        <v>46</v>
      </c>
      <c r="B26" s="2" t="s">
        <v>70</v>
      </c>
      <c r="C26" s="2" t="s">
        <v>85</v>
      </c>
      <c r="D26" s="2" t="s">
        <v>86</v>
      </c>
      <c r="E26" s="13"/>
      <c r="F26" s="13"/>
      <c r="G26" s="5">
        <f t="shared" si="1"/>
        <v>0</v>
      </c>
    </row>
    <row r="27" ht="14.25" customHeight="1">
      <c r="A27" s="2" t="s">
        <v>52</v>
      </c>
      <c r="B27" s="2" t="s">
        <v>70</v>
      </c>
      <c r="C27" s="2" t="s">
        <v>87</v>
      </c>
      <c r="D27" s="2" t="s">
        <v>88</v>
      </c>
      <c r="E27" s="13">
        <v>22.0</v>
      </c>
      <c r="F27" s="13">
        <v>0.0</v>
      </c>
      <c r="G27" s="5">
        <f t="shared" si="1"/>
        <v>22</v>
      </c>
    </row>
    <row r="28" ht="14.25" customHeight="1">
      <c r="A28" s="2" t="s">
        <v>58</v>
      </c>
      <c r="B28" s="2" t="s">
        <v>70</v>
      </c>
      <c r="C28" s="2" t="s">
        <v>89</v>
      </c>
      <c r="D28" s="2" t="s">
        <v>90</v>
      </c>
      <c r="E28" s="13"/>
      <c r="F28" s="13"/>
      <c r="G28" s="5">
        <f t="shared" si="1"/>
        <v>0</v>
      </c>
    </row>
    <row r="29" ht="14.25" customHeight="1">
      <c r="A29" s="2" t="s">
        <v>91</v>
      </c>
      <c r="B29" s="2" t="s">
        <v>70</v>
      </c>
      <c r="C29" s="2" t="s">
        <v>92</v>
      </c>
      <c r="D29" s="2" t="s">
        <v>93</v>
      </c>
      <c r="E29" s="13">
        <v>20.0</v>
      </c>
      <c r="F29" s="13">
        <v>0.0</v>
      </c>
      <c r="G29" s="5">
        <f t="shared" si="1"/>
        <v>20</v>
      </c>
    </row>
    <row r="30" ht="14.25" customHeight="1">
      <c r="A30" s="2" t="s">
        <v>94</v>
      </c>
      <c r="B30" s="2" t="s">
        <v>70</v>
      </c>
      <c r="C30" s="2" t="s">
        <v>95</v>
      </c>
      <c r="D30" s="2" t="s">
        <v>96</v>
      </c>
      <c r="E30" s="13"/>
      <c r="F30" s="13"/>
      <c r="G30" s="5">
        <f t="shared" si="1"/>
        <v>0</v>
      </c>
    </row>
    <row r="31" ht="14.25" customHeight="1">
      <c r="A31" s="2" t="s">
        <v>22</v>
      </c>
      <c r="B31" s="2" t="s">
        <v>97</v>
      </c>
      <c r="C31" s="2" t="s">
        <v>98</v>
      </c>
      <c r="D31" s="2" t="s">
        <v>99</v>
      </c>
      <c r="E31" s="13"/>
      <c r="F31" s="13"/>
      <c r="G31" s="5">
        <f t="shared" si="1"/>
        <v>0</v>
      </c>
    </row>
    <row r="32" ht="14.25" customHeight="1">
      <c r="A32" s="2" t="s">
        <v>100</v>
      </c>
      <c r="B32" s="2" t="s">
        <v>97</v>
      </c>
      <c r="C32" s="2" t="s">
        <v>101</v>
      </c>
      <c r="D32" s="2" t="s">
        <v>102</v>
      </c>
      <c r="E32" s="13">
        <v>7.5</v>
      </c>
      <c r="F32" s="13">
        <v>0.0</v>
      </c>
      <c r="G32" s="5">
        <f t="shared" si="1"/>
        <v>7.5</v>
      </c>
    </row>
    <row r="33" ht="14.25" customHeight="1">
      <c r="A33" s="2" t="s">
        <v>91</v>
      </c>
      <c r="B33" s="2" t="s">
        <v>103</v>
      </c>
      <c r="C33" s="2" t="s">
        <v>104</v>
      </c>
      <c r="D33" s="2" t="s">
        <v>105</v>
      </c>
      <c r="E33" s="13"/>
      <c r="F33" s="13"/>
      <c r="G33" s="5">
        <f t="shared" si="1"/>
        <v>0</v>
      </c>
    </row>
    <row r="34" ht="14.25" customHeight="1">
      <c r="A34" s="2" t="s">
        <v>106</v>
      </c>
      <c r="B34" s="2" t="s">
        <v>103</v>
      </c>
      <c r="C34" s="2" t="s">
        <v>107</v>
      </c>
      <c r="D34" s="2" t="s">
        <v>108</v>
      </c>
      <c r="E34" s="13"/>
      <c r="F34" s="13"/>
      <c r="G34" s="5">
        <f t="shared" si="1"/>
        <v>0</v>
      </c>
    </row>
    <row r="35" ht="14.25" customHeight="1">
      <c r="A35" s="2" t="s">
        <v>109</v>
      </c>
      <c r="B35" s="2" t="s">
        <v>103</v>
      </c>
      <c r="C35" s="2" t="s">
        <v>110</v>
      </c>
      <c r="D35" s="2" t="s">
        <v>84</v>
      </c>
      <c r="E35" s="13"/>
      <c r="F35" s="13"/>
      <c r="G35" s="5">
        <f t="shared" si="1"/>
        <v>0</v>
      </c>
    </row>
    <row r="36" ht="14.25" customHeight="1">
      <c r="A36" s="2" t="s">
        <v>25</v>
      </c>
      <c r="B36" s="2" t="s">
        <v>111</v>
      </c>
      <c r="C36" s="2" t="s">
        <v>112</v>
      </c>
      <c r="D36" s="2" t="s">
        <v>113</v>
      </c>
      <c r="E36" s="13"/>
      <c r="F36" s="13"/>
      <c r="G36" s="5">
        <f t="shared" si="1"/>
        <v>0</v>
      </c>
    </row>
    <row r="37" ht="14.25" customHeight="1">
      <c r="A37" s="2" t="s">
        <v>114</v>
      </c>
      <c r="B37" s="2" t="s">
        <v>111</v>
      </c>
      <c r="C37" s="2" t="s">
        <v>56</v>
      </c>
      <c r="D37" s="2" t="s">
        <v>115</v>
      </c>
      <c r="E37" s="13"/>
      <c r="F37" s="13"/>
      <c r="G37" s="5">
        <f t="shared" si="1"/>
        <v>0</v>
      </c>
    </row>
    <row r="38" ht="14.25" customHeight="1">
      <c r="A38" s="2" t="s">
        <v>46</v>
      </c>
      <c r="B38" s="2" t="s">
        <v>116</v>
      </c>
      <c r="C38" s="2" t="s">
        <v>23</v>
      </c>
      <c r="D38" s="2" t="s">
        <v>117</v>
      </c>
      <c r="E38" s="13"/>
      <c r="F38" s="13"/>
      <c r="G38" s="5">
        <f t="shared" si="1"/>
        <v>0</v>
      </c>
    </row>
    <row r="39" ht="14.25" customHeight="1">
      <c r="A39" s="2" t="s">
        <v>118</v>
      </c>
      <c r="B39" s="2" t="s">
        <v>119</v>
      </c>
      <c r="C39" s="2" t="s">
        <v>120</v>
      </c>
      <c r="D39" s="2" t="s">
        <v>121</v>
      </c>
      <c r="E39" s="13"/>
      <c r="F39" s="13"/>
      <c r="G39" s="5">
        <f t="shared" si="1"/>
        <v>0</v>
      </c>
    </row>
    <row r="40" ht="14.25" customHeight="1">
      <c r="A40" s="2" t="s">
        <v>49</v>
      </c>
      <c r="B40" s="2" t="s">
        <v>122</v>
      </c>
      <c r="C40" s="2" t="s">
        <v>123</v>
      </c>
      <c r="D40" s="2" t="s">
        <v>90</v>
      </c>
      <c r="E40" s="13"/>
      <c r="F40" s="13"/>
      <c r="G40" s="5">
        <f t="shared" si="1"/>
        <v>0</v>
      </c>
    </row>
    <row r="41" ht="14.25" customHeight="1">
      <c r="A41" s="2" t="s">
        <v>100</v>
      </c>
      <c r="B41" s="2" t="s">
        <v>124</v>
      </c>
      <c r="C41" s="2" t="s">
        <v>125</v>
      </c>
      <c r="D41" s="2" t="s">
        <v>126</v>
      </c>
      <c r="E41" s="13"/>
      <c r="F41" s="13"/>
      <c r="G41" s="5">
        <f t="shared" si="1"/>
        <v>0</v>
      </c>
    </row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Aleksandar</dc:creator>
</cp:coreProperties>
</file>