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470"/>
  </bookViews>
  <sheets>
    <sheet name="Mat.2" sheetId="4" r:id="rId1"/>
    <sheet name="Mat.4" sheetId="5" r:id="rId2"/>
  </sheets>
  <calcPr calcId="124519"/>
</workbook>
</file>

<file path=xl/calcChain.xml><?xml version="1.0" encoding="utf-8"?>
<calcChain xmlns="http://schemas.openxmlformats.org/spreadsheetml/2006/main">
  <c r="M7" i="5"/>
  <c r="M8"/>
  <c r="M9"/>
  <c r="M10"/>
  <c r="M11"/>
  <c r="M12"/>
  <c r="M13"/>
  <c r="M14"/>
  <c r="M15"/>
  <c r="M16"/>
  <c r="M17"/>
  <c r="M18"/>
  <c r="M20"/>
  <c r="M21"/>
  <c r="M22"/>
  <c r="M23"/>
  <c r="M24"/>
  <c r="M25"/>
  <c r="M26"/>
  <c r="M6"/>
  <c r="M7" i="4"/>
  <c r="M8"/>
  <c r="M9"/>
  <c r="M10"/>
  <c r="M11"/>
  <c r="M12"/>
  <c r="M13"/>
  <c r="M14"/>
  <c r="M15"/>
  <c r="M16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M17" s="1"/>
  <c r="D16"/>
  <c r="D15"/>
  <c r="D14"/>
  <c r="D13"/>
  <c r="D12"/>
  <c r="D11"/>
  <c r="D10"/>
  <c r="D9"/>
  <c r="D8"/>
  <c r="D7"/>
  <c r="N32"/>
  <c r="N33"/>
  <c r="N34"/>
  <c r="N35"/>
  <c r="D27" i="5"/>
  <c r="D26"/>
  <c r="D25"/>
  <c r="D24"/>
  <c r="D23"/>
  <c r="D22"/>
  <c r="D21"/>
  <c r="D20"/>
  <c r="D19"/>
  <c r="M19" s="1"/>
  <c r="D18"/>
  <c r="D17"/>
  <c r="N30" i="4" l="1"/>
  <c r="D11" i="5"/>
  <c r="D12"/>
  <c r="D13"/>
  <c r="D14"/>
  <c r="D15"/>
  <c r="D16"/>
  <c r="N30" l="1"/>
  <c r="D30"/>
  <c r="M30" s="1"/>
  <c r="N29"/>
  <c r="N28"/>
  <c r="M28"/>
  <c r="M4"/>
  <c r="N27"/>
  <c r="N25"/>
  <c r="N15"/>
  <c r="N14"/>
  <c r="N13"/>
  <c r="M27"/>
  <c r="N20"/>
  <c r="N26"/>
  <c r="N23"/>
  <c r="N17"/>
  <c r="D6"/>
  <c r="D10"/>
  <c r="N12" s="1"/>
  <c r="D7"/>
  <c r="M29"/>
  <c r="N24"/>
  <c r="D9"/>
  <c r="D8"/>
  <c r="D6" i="4"/>
  <c r="N11" i="5" l="1"/>
  <c r="N7"/>
  <c r="N6"/>
  <c r="N17" i="4"/>
  <c r="N21" i="5"/>
  <c r="N18"/>
  <c r="N9"/>
  <c r="N22"/>
  <c r="N19"/>
  <c r="N8"/>
  <c r="N10"/>
  <c r="M4" i="4"/>
  <c r="N31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9"/>
  <c r="N8"/>
  <c r="N6"/>
  <c r="N7"/>
  <c r="N10"/>
</calcChain>
</file>

<file path=xl/sharedStrings.xml><?xml version="1.0" encoding="utf-8"?>
<sst xmlns="http://schemas.openxmlformats.org/spreadsheetml/2006/main" count="138" uniqueCount="111">
  <si>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</si>
  <si>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</si>
  <si>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</si>
  <si>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</si>
  <si>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</si>
  <si>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</si>
  <si>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</si>
  <si>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</si>
  <si>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</si>
  <si>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</si>
  <si>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</si>
  <si>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</si>
  <si>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</si>
  <si>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</si>
  <si>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</si>
  <si>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</si>
  <si>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</si>
  <si>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</si>
  <si>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</si>
  <si>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</si>
  <si>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</si>
  <si>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</si>
  <si>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</si>
  <si>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</si>
  <si>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</si>
  <si>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</si>
  <si>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</si>
  <si>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Violeta Lulgjuraj</t>
  </si>
  <si>
    <t>Besa Nikaj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</si>
  <si>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</si>
  <si>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</si>
  <si>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</si>
  <si>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</si>
  <si>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</si>
  <si>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</si>
  <si>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</si>
  <si>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</si>
  <si>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</si>
  <si>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</si>
  <si>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</si>
  <si>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</si>
  <si>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</si>
  <si>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</si>
  <si>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</si>
  <si>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</si>
  <si>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</si>
  <si>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</si>
  <si>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</si>
  <si>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</si>
  <si>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</si>
  <si>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</si>
  <si>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</si>
  <si>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</si>
  <si>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</si>
  <si>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</si>
  <si>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</si>
  <si>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</si>
  <si>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</si>
  <si>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</si>
  <si>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</si>
  <si>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</si>
  <si>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</si>
  <si>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</si>
  <si>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</si>
  <si>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</si>
  <si>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</si>
  <si>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</si>
  <si>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</si>
  <si>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</si>
  <si>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3/06</t>
  </si>
  <si>
    <t>3/16</t>
  </si>
  <si>
    <t>4/16</t>
  </si>
  <si>
    <t>9/16</t>
  </si>
  <si>
    <t>11/16</t>
  </si>
  <si>
    <t>12/16</t>
  </si>
  <si>
    <t>10/16</t>
  </si>
  <si>
    <t>6/16</t>
  </si>
  <si>
    <t>Florinda Bushatliq</t>
  </si>
  <si>
    <t>5/16</t>
  </si>
  <si>
    <t>2/12</t>
  </si>
  <si>
    <t>11/09</t>
  </si>
  <si>
    <t>1/17</t>
  </si>
  <si>
    <t>2/17</t>
  </si>
  <si>
    <t>5/17</t>
  </si>
  <si>
    <t>6/17</t>
  </si>
  <si>
    <t>7/17</t>
  </si>
  <si>
    <t>8/17</t>
  </si>
  <si>
    <t>11/17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</si>
  <si>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</si>
  <si>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</si>
  <si>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</si>
  <si>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</si>
  <si>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</si>
  <si>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</si>
  <si>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</si>
  <si>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</si>
  <si>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</si>
  <si>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</si>
  <si>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</si>
  <si>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</si>
  <si>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6/09</t>
  </si>
  <si>
    <t>40/04</t>
  </si>
  <si>
    <t>Hariz Nikoviq</t>
  </si>
  <si>
    <t>Flamur Zagoviq</t>
  </si>
  <si>
    <t>5/15</t>
  </si>
  <si>
    <t>Gresa Muqaj</t>
  </si>
  <si>
    <t/>
  </si>
  <si>
    <t>Emina Lulanoviq</t>
  </si>
  <si>
    <t>Allmedina Hakshabanoviq</t>
  </si>
  <si>
    <t>PP(sh)</t>
  </si>
  <si>
    <t>Rezultatet e provimit nga matematika 4. Punimet mund te shikohen me 11. 09.2018 ne ora 12.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</si>
</sst>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1" fillId="0" borderId="17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U37"/>
  <sheetViews>
    <sheetView tabSelected="1" zoomScale="80" zoomScaleNormal="80" workbookViewId="0">
      <selection activeCell="B2" sqref="B2"/>
    </sheetView>
  </sheetViews>
  <sheetFormatPr defaultRowHeight="15"/>
  <cols>
    <col min="3" max="3" width="28.140625" customWidth="1"/>
    <col min="4" max="4" width="8.28515625" customWidth="1"/>
    <col min="13" max="13" width="9.85546875" customWidth="1"/>
  </cols>
  <sheetData>
    <row r="1" spans="1:21" ht="15.75" thickBot="1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</row>
    <row r="2" spans="1:21" ht="15.75" thickBo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ht="15.75" thickBo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</row>
    <row r="4" spans="1:21" ht="15.75" thickBot="1">
      <c r="A4" s="57"/>
      <c r="B4" s="58"/>
      <c r="C4" s="58"/>
      <c r="D4" s="1">
        <v>3</v>
      </c>
      <c r="E4" s="2">
        <v>3</v>
      </c>
      <c r="F4" s="2">
        <v>22</v>
      </c>
      <c r="G4" s="2">
        <v>22</v>
      </c>
      <c r="H4" s="2">
        <v>22</v>
      </c>
      <c r="I4" s="2">
        <v>22</v>
      </c>
      <c r="J4" s="2">
        <v>50</v>
      </c>
      <c r="K4" s="3">
        <v>50</v>
      </c>
      <c r="L4" s="81"/>
      <c r="M4" s="4">
        <f>IF(COUNT(D4:K4)=0,"",SUM(D4,E4,MAX(F4,H4),MAX(G4,I4),MAX(J4,K4)))</f>
        <v>100</v>
      </c>
      <c r="N4" s="58"/>
      <c r="O4" s="58"/>
      <c r="P4" s="58"/>
      <c r="Q4" s="58"/>
      <c r="R4" s="58"/>
      <c r="S4" s="58"/>
      <c r="T4" s="58"/>
      <c r="U4" s="59"/>
    </row>
    <row r="5" spans="1:21" ht="18.75" customHeight="1" thickBot="1">
      <c r="A5" s="57"/>
      <c r="B5" s="5" t="s">
        <v>0</v>
      </c>
      <c r="C5" s="6" t="s">
        <v>1</v>
      </c>
      <c r="D5" s="7" t="s">
        <v>2</v>
      </c>
      <c r="E5" s="42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4" t="s">
        <v>9</v>
      </c>
      <c r="L5" s="82" t="s">
        <v>109</v>
      </c>
      <c r="M5" s="45" t="s">
        <v>10</v>
      </c>
      <c r="N5" s="46" t="s">
        <v>11</v>
      </c>
      <c r="O5" s="58"/>
      <c r="P5" s="8" t="s">
        <v>11</v>
      </c>
      <c r="Q5" s="8" t="s">
        <v>17</v>
      </c>
      <c r="R5" s="58"/>
      <c r="S5" s="58"/>
      <c r="T5" s="58"/>
      <c r="U5" s="59"/>
    </row>
    <row r="6" spans="1:21">
      <c r="A6" s="57"/>
      <c r="B6" s="9" t="s">
        <v>81</v>
      </c>
      <c r="C6" s="10" t="s">
        <v>56</v>
      </c>
      <c r="D6" s="33">
        <f t="shared" ref="D6:D35" si="0">IF(COUNT(F6,G6,H6,I6)=0,"",3)</f>
        <v>3</v>
      </c>
      <c r="E6" s="34">
        <v>1</v>
      </c>
      <c r="F6" s="34">
        <v>7</v>
      </c>
      <c r="G6" s="32">
        <v>5</v>
      </c>
      <c r="H6" s="32"/>
      <c r="I6" s="32"/>
      <c r="J6" s="32">
        <v>11</v>
      </c>
      <c r="K6" s="31">
        <v>25</v>
      </c>
      <c r="L6" s="83"/>
      <c r="M6" s="11">
        <f>IF(COUNT(D6:K6)=0,"",SUM(D6,E6,MAX(F6,H6),MAX(G6,I6),MAX(J6,K6,L6)))</f>
        <v>41</v>
      </c>
      <c r="N6" s="12" t="str">
        <f>IF(AND(J6="",K6=""),"",IF(M6&lt;$Q$6,"F",IF(M6&lt;$Q$7,"E",IF(M6&lt;$Q$8,"D",IF(M6&lt;$Q$9,"C",IF(M6&lt;$Q$10,"B",IF(M6&lt;=100,"A","")))))))</f>
        <v>E</v>
      </c>
      <c r="O6" s="58"/>
      <c r="P6" s="38" t="s">
        <v>12</v>
      </c>
      <c r="Q6" s="35">
        <v>40</v>
      </c>
      <c r="R6" s="58"/>
      <c r="S6" s="58"/>
      <c r="T6" s="58"/>
      <c r="U6" s="59"/>
    </row>
    <row r="7" spans="1:21">
      <c r="A7" s="57"/>
      <c r="B7" s="13" t="s">
        <v>82</v>
      </c>
      <c r="C7" s="21" t="s">
        <v>54</v>
      </c>
      <c r="D7" s="41">
        <f t="shared" si="0"/>
        <v>3</v>
      </c>
      <c r="E7" s="16">
        <v>2</v>
      </c>
      <c r="F7" s="17">
        <v>1.5</v>
      </c>
      <c r="G7" s="17">
        <v>2.5</v>
      </c>
      <c r="H7" s="17">
        <v>7</v>
      </c>
      <c r="I7" s="17"/>
      <c r="J7" s="17">
        <v>14</v>
      </c>
      <c r="K7" s="18">
        <v>3</v>
      </c>
      <c r="L7" s="84">
        <v>30</v>
      </c>
      <c r="M7" s="11">
        <f t="shared" ref="M7:M35" si="1">IF(COUNT(D7:K7)=0,"",SUM(D7,E7,MAX(F7,H7),MAX(G7,I7),MAX(J7,K7,L7)))</f>
        <v>44.5</v>
      </c>
      <c r="N7" s="20" t="str">
        <f t="shared" ref="N7:N35" si="2">IF(AND(J7="",K7=""),"",IF(M7&lt;$Q$6,"F",IF(M7&lt;$Q$7,"E",IF(M7&lt;$Q$8,"D",IF(M7&lt;$Q$9,"C",IF(M7&lt;$Q$10,"B",IF(M7&lt;=100,"A","")))))))</f>
        <v>E</v>
      </c>
      <c r="O7" s="58"/>
      <c r="P7" s="39" t="s">
        <v>13</v>
      </c>
      <c r="Q7" s="36">
        <v>52</v>
      </c>
      <c r="R7" s="58"/>
      <c r="S7" s="58"/>
      <c r="T7" s="58"/>
      <c r="U7" s="59"/>
    </row>
    <row r="8" spans="1:21">
      <c r="A8" s="57"/>
      <c r="B8" s="13" t="s">
        <v>93</v>
      </c>
      <c r="C8" s="14" t="s">
        <v>92</v>
      </c>
      <c r="D8" s="15">
        <f t="shared" si="0"/>
        <v>3</v>
      </c>
      <c r="E8" s="16"/>
      <c r="F8" s="17">
        <v>1</v>
      </c>
      <c r="G8" s="17">
        <v>0.5</v>
      </c>
      <c r="H8" s="17"/>
      <c r="I8" s="17">
        <v>1</v>
      </c>
      <c r="J8" s="17"/>
      <c r="K8" s="18"/>
      <c r="L8" s="84"/>
      <c r="M8" s="11">
        <f t="shared" si="1"/>
        <v>5</v>
      </c>
      <c r="N8" s="20" t="str">
        <f t="shared" si="2"/>
        <v/>
      </c>
      <c r="O8" s="58"/>
      <c r="P8" s="39" t="s">
        <v>14</v>
      </c>
      <c r="Q8" s="36">
        <v>64</v>
      </c>
      <c r="R8" s="58"/>
      <c r="S8" s="58"/>
      <c r="T8" s="58"/>
      <c r="U8" s="59"/>
    </row>
    <row r="9" spans="1:21">
      <c r="A9" s="57"/>
      <c r="B9" s="13" t="s">
        <v>94</v>
      </c>
      <c r="C9" s="14" t="s">
        <v>95</v>
      </c>
      <c r="D9" s="15" t="str">
        <f t="shared" si="0"/>
        <v/>
      </c>
      <c r="E9" s="16"/>
      <c r="F9" s="17"/>
      <c r="G9" s="17"/>
      <c r="H9" s="17"/>
      <c r="I9" s="17"/>
      <c r="J9" s="17"/>
      <c r="K9" s="18"/>
      <c r="L9" s="84"/>
      <c r="M9" s="11" t="str">
        <f t="shared" si="1"/>
        <v/>
      </c>
      <c r="N9" s="20" t="str">
        <f t="shared" si="2"/>
        <v/>
      </c>
      <c r="O9" s="58"/>
      <c r="P9" s="39" t="s">
        <v>15</v>
      </c>
      <c r="Q9" s="36">
        <v>76</v>
      </c>
      <c r="R9" s="58"/>
      <c r="S9" s="58"/>
      <c r="T9" s="58"/>
      <c r="U9" s="59"/>
    </row>
    <row r="10" spans="1:21" ht="15.75" thickBot="1">
      <c r="A10" s="57"/>
      <c r="B10" s="13" t="s">
        <v>83</v>
      </c>
      <c r="C10" s="14" t="s">
        <v>53</v>
      </c>
      <c r="D10" s="15">
        <f t="shared" si="0"/>
        <v>3</v>
      </c>
      <c r="E10" s="16">
        <v>2</v>
      </c>
      <c r="F10" s="17">
        <v>8.5</v>
      </c>
      <c r="G10" s="17">
        <v>5.5</v>
      </c>
      <c r="H10" s="17"/>
      <c r="I10" s="17">
        <v>0</v>
      </c>
      <c r="J10" s="17">
        <v>10</v>
      </c>
      <c r="K10" s="18">
        <v>23</v>
      </c>
      <c r="L10" s="84"/>
      <c r="M10" s="11">
        <f t="shared" si="1"/>
        <v>42</v>
      </c>
      <c r="N10" s="20" t="str">
        <f t="shared" si="2"/>
        <v>E</v>
      </c>
      <c r="O10" s="58"/>
      <c r="P10" s="40" t="s">
        <v>16</v>
      </c>
      <c r="Q10" s="37">
        <v>88</v>
      </c>
      <c r="R10" s="58"/>
      <c r="S10" s="58"/>
      <c r="T10" s="58"/>
      <c r="U10" s="59"/>
    </row>
    <row r="11" spans="1:21">
      <c r="A11" s="57"/>
      <c r="B11" s="13" t="s">
        <v>84</v>
      </c>
      <c r="C11" s="14" t="s">
        <v>58</v>
      </c>
      <c r="D11" s="15">
        <f t="shared" si="0"/>
        <v>3</v>
      </c>
      <c r="E11" s="16"/>
      <c r="F11" s="17"/>
      <c r="G11" s="17">
        <v>0</v>
      </c>
      <c r="H11" s="17"/>
      <c r="I11" s="17"/>
      <c r="J11" s="17"/>
      <c r="K11" s="18"/>
      <c r="L11" s="84"/>
      <c r="M11" s="11">
        <f t="shared" si="1"/>
        <v>3</v>
      </c>
      <c r="N11" s="20" t="str">
        <f t="shared" si="2"/>
        <v/>
      </c>
      <c r="O11" s="58"/>
      <c r="P11" s="58"/>
      <c r="Q11" s="58"/>
      <c r="R11" s="58"/>
      <c r="S11" s="58"/>
      <c r="T11" s="58"/>
      <c r="U11" s="59"/>
    </row>
    <row r="12" spans="1:21">
      <c r="A12" s="57"/>
      <c r="B12" s="13" t="s">
        <v>85</v>
      </c>
      <c r="C12" s="14" t="s">
        <v>55</v>
      </c>
      <c r="D12" s="15">
        <f t="shared" si="0"/>
        <v>3</v>
      </c>
      <c r="E12" s="16"/>
      <c r="F12" s="17">
        <v>6.5</v>
      </c>
      <c r="G12" s="17">
        <v>3.5</v>
      </c>
      <c r="H12" s="17"/>
      <c r="I12" s="17"/>
      <c r="J12" s="17">
        <v>11</v>
      </c>
      <c r="K12" s="18">
        <v>19</v>
      </c>
      <c r="L12" s="84">
        <v>3</v>
      </c>
      <c r="M12" s="11">
        <f t="shared" si="1"/>
        <v>32</v>
      </c>
      <c r="N12" s="20" t="str">
        <f t="shared" si="2"/>
        <v>F</v>
      </c>
      <c r="O12" s="58"/>
      <c r="P12" s="58"/>
      <c r="Q12" s="58"/>
      <c r="R12" s="58"/>
      <c r="S12" s="58"/>
      <c r="T12" s="58"/>
      <c r="U12" s="59"/>
    </row>
    <row r="13" spans="1:21">
      <c r="A13" s="57"/>
      <c r="B13" s="13" t="s">
        <v>86</v>
      </c>
      <c r="C13" s="14" t="s">
        <v>60</v>
      </c>
      <c r="D13" s="15" t="str">
        <f t="shared" si="0"/>
        <v/>
      </c>
      <c r="E13" s="16"/>
      <c r="F13" s="17"/>
      <c r="G13" s="17"/>
      <c r="H13" s="17"/>
      <c r="I13" s="17"/>
      <c r="J13" s="17"/>
      <c r="K13" s="18"/>
      <c r="L13" s="84"/>
      <c r="M13" s="11" t="str">
        <f t="shared" si="1"/>
        <v/>
      </c>
      <c r="N13" s="20" t="str">
        <f t="shared" si="2"/>
        <v/>
      </c>
      <c r="O13" s="58"/>
      <c r="P13" s="58"/>
      <c r="Q13" s="58"/>
      <c r="R13" s="58"/>
      <c r="S13" s="58"/>
      <c r="T13" s="58"/>
      <c r="U13" s="59"/>
    </row>
    <row r="14" spans="1:21">
      <c r="A14" s="57"/>
      <c r="B14" s="13" t="s">
        <v>96</v>
      </c>
      <c r="C14" s="14" t="s">
        <v>97</v>
      </c>
      <c r="D14" s="15" t="str">
        <f t="shared" si="0"/>
        <v/>
      </c>
      <c r="E14" s="16"/>
      <c r="F14" s="17"/>
      <c r="G14" s="17"/>
      <c r="H14" s="17"/>
      <c r="I14" s="17"/>
      <c r="J14" s="17"/>
      <c r="K14" s="18"/>
      <c r="L14" s="84"/>
      <c r="M14" s="11" t="str">
        <f t="shared" si="1"/>
        <v/>
      </c>
      <c r="N14" s="20" t="str">
        <f t="shared" si="2"/>
        <v/>
      </c>
      <c r="O14" s="58"/>
      <c r="P14" s="58"/>
      <c r="Q14" s="58"/>
      <c r="R14" s="58"/>
      <c r="S14" s="58"/>
      <c r="T14" s="58"/>
      <c r="U14" s="59"/>
    </row>
    <row r="15" spans="1:21">
      <c r="A15" s="57"/>
      <c r="B15" s="13" t="s">
        <v>99</v>
      </c>
      <c r="C15" s="14" t="s">
        <v>98</v>
      </c>
      <c r="D15" s="15" t="str">
        <f t="shared" si="0"/>
        <v/>
      </c>
      <c r="E15" s="16"/>
      <c r="F15" s="17"/>
      <c r="G15" s="17"/>
      <c r="H15" s="17"/>
      <c r="I15" s="17"/>
      <c r="J15" s="17"/>
      <c r="K15" s="18"/>
      <c r="L15" s="84"/>
      <c r="M15" s="11" t="str">
        <f t="shared" si="1"/>
        <v/>
      </c>
      <c r="N15" s="20" t="str">
        <f t="shared" si="2"/>
        <v/>
      </c>
      <c r="O15" s="58"/>
      <c r="P15" s="58"/>
      <c r="Q15" s="58"/>
      <c r="R15" s="58"/>
      <c r="S15" s="58"/>
      <c r="T15" s="58"/>
      <c r="U15" s="59"/>
    </row>
    <row r="16" spans="1:21">
      <c r="A16" s="57"/>
      <c r="B16" s="13" t="s">
        <v>87</v>
      </c>
      <c r="C16" s="14" t="s">
        <v>108</v>
      </c>
      <c r="D16" s="15">
        <f t="shared" si="0"/>
        <v>3</v>
      </c>
      <c r="E16" s="16">
        <v>2</v>
      </c>
      <c r="F16" s="17">
        <v>7</v>
      </c>
      <c r="G16" s="17">
        <v>3.5</v>
      </c>
      <c r="H16" s="17"/>
      <c r="I16" s="17"/>
      <c r="J16" s="17">
        <v>7</v>
      </c>
      <c r="K16" s="18">
        <v>2</v>
      </c>
      <c r="L16" s="84">
        <v>3</v>
      </c>
      <c r="M16" s="11">
        <f t="shared" si="1"/>
        <v>22.5</v>
      </c>
      <c r="N16" s="20" t="str">
        <f t="shared" si="2"/>
        <v>F</v>
      </c>
      <c r="O16" s="58"/>
      <c r="P16" s="58"/>
      <c r="Q16" s="58"/>
      <c r="R16" s="58"/>
      <c r="S16" s="58"/>
      <c r="T16" s="58"/>
      <c r="U16" s="59"/>
    </row>
    <row r="17" spans="1:21">
      <c r="A17" s="57"/>
      <c r="B17" s="13" t="s">
        <v>88</v>
      </c>
      <c r="C17" s="14" t="s">
        <v>57</v>
      </c>
      <c r="D17" s="15">
        <f t="shared" si="0"/>
        <v>3</v>
      </c>
      <c r="E17" s="16">
        <v>2</v>
      </c>
      <c r="F17" s="17">
        <v>2</v>
      </c>
      <c r="G17" s="17">
        <v>2.5</v>
      </c>
      <c r="H17" s="17">
        <v>3</v>
      </c>
      <c r="I17" s="17"/>
      <c r="J17" s="17">
        <v>6</v>
      </c>
      <c r="K17" s="18">
        <v>13</v>
      </c>
      <c r="L17" s="84">
        <v>5</v>
      </c>
      <c r="M17" s="11">
        <f t="shared" si="1"/>
        <v>23.5</v>
      </c>
      <c r="N17" s="20" t="str">
        <f t="shared" si="2"/>
        <v>F</v>
      </c>
      <c r="O17" s="58"/>
      <c r="P17" s="58"/>
      <c r="Q17" s="58"/>
      <c r="R17" s="58"/>
      <c r="S17" s="58"/>
      <c r="T17" s="58"/>
      <c r="U17" s="59"/>
    </row>
    <row r="18" spans="1:21">
      <c r="A18" s="57"/>
      <c r="B18" s="13" t="s">
        <v>89</v>
      </c>
      <c r="C18" s="14" t="s">
        <v>90</v>
      </c>
      <c r="D18" s="15" t="str">
        <f t="shared" si="0"/>
        <v/>
      </c>
      <c r="E18" s="16"/>
      <c r="F18" s="17"/>
      <c r="G18" s="17"/>
      <c r="H18" s="17"/>
      <c r="I18" s="17"/>
      <c r="J18" s="17"/>
      <c r="K18" s="18"/>
      <c r="L18" s="84"/>
      <c r="M18" s="11" t="str">
        <f t="shared" si="1"/>
        <v/>
      </c>
      <c r="N18" s="20" t="str">
        <f t="shared" si="2"/>
        <v/>
      </c>
      <c r="O18" s="58"/>
      <c r="P18" s="58"/>
      <c r="Q18" s="58"/>
      <c r="R18" s="58"/>
      <c r="S18" s="58"/>
      <c r="T18" s="58"/>
      <c r="U18" s="59"/>
    </row>
    <row r="19" spans="1:21">
      <c r="A19" s="57"/>
      <c r="B19" s="13" t="s">
        <v>91</v>
      </c>
      <c r="C19" s="14" t="s">
        <v>59</v>
      </c>
      <c r="D19" s="15" t="str">
        <f t="shared" si="0"/>
        <v/>
      </c>
      <c r="E19" s="16"/>
      <c r="F19" s="17"/>
      <c r="G19" s="17"/>
      <c r="H19" s="17"/>
      <c r="I19" s="17"/>
      <c r="J19" s="17"/>
      <c r="K19" s="18"/>
      <c r="L19" s="84"/>
      <c r="M19" s="11" t="str">
        <f t="shared" si="1"/>
        <v/>
      </c>
      <c r="N19" s="20" t="str">
        <f t="shared" si="2"/>
        <v/>
      </c>
      <c r="O19" s="58"/>
      <c r="P19" s="58"/>
      <c r="Q19" s="58"/>
      <c r="R19" s="58"/>
      <c r="S19" s="58"/>
      <c r="T19" s="58"/>
      <c r="U19" s="59"/>
    </row>
    <row r="20" spans="1:21">
      <c r="A20" s="57"/>
      <c r="B20" s="13" t="s">
        <v>71</v>
      </c>
      <c r="C20" s="14" t="s">
        <v>64</v>
      </c>
      <c r="D20" s="15">
        <f t="shared" si="0"/>
        <v>3</v>
      </c>
      <c r="E20" s="16">
        <v>1</v>
      </c>
      <c r="F20" s="17">
        <v>0</v>
      </c>
      <c r="G20" s="17">
        <v>4</v>
      </c>
      <c r="H20" s="17">
        <v>0</v>
      </c>
      <c r="I20" s="17"/>
      <c r="J20" s="17"/>
      <c r="K20" s="18"/>
      <c r="L20" s="84"/>
      <c r="M20" s="11">
        <f t="shared" si="1"/>
        <v>8</v>
      </c>
      <c r="N20" s="20" t="str">
        <f t="shared" si="2"/>
        <v/>
      </c>
      <c r="O20" s="58"/>
      <c r="P20" s="58"/>
      <c r="Q20" s="58"/>
      <c r="R20" s="58"/>
      <c r="S20" s="58"/>
      <c r="T20" s="58"/>
      <c r="U20" s="59"/>
    </row>
    <row r="21" spans="1:21">
      <c r="A21" s="57"/>
      <c r="B21" s="13" t="s">
        <v>78</v>
      </c>
      <c r="C21" s="14" t="s">
        <v>61</v>
      </c>
      <c r="D21" s="15">
        <f t="shared" si="0"/>
        <v>3</v>
      </c>
      <c r="E21" s="16">
        <v>1</v>
      </c>
      <c r="F21" s="17">
        <v>0</v>
      </c>
      <c r="G21" s="17">
        <v>4</v>
      </c>
      <c r="H21" s="17">
        <v>0</v>
      </c>
      <c r="I21" s="17"/>
      <c r="J21" s="17"/>
      <c r="K21" s="18">
        <v>0</v>
      </c>
      <c r="L21" s="84"/>
      <c r="M21" s="11">
        <f t="shared" si="1"/>
        <v>8</v>
      </c>
      <c r="N21" s="20" t="str">
        <f t="shared" si="2"/>
        <v>F</v>
      </c>
      <c r="O21" s="58"/>
      <c r="P21" s="58"/>
      <c r="Q21" s="58"/>
      <c r="R21" s="58"/>
      <c r="S21" s="58"/>
      <c r="T21" s="58"/>
      <c r="U21" s="59"/>
    </row>
    <row r="22" spans="1:21">
      <c r="A22" s="57"/>
      <c r="B22" s="13" t="s">
        <v>76</v>
      </c>
      <c r="C22" s="14" t="s">
        <v>77</v>
      </c>
      <c r="D22" s="15">
        <f t="shared" si="0"/>
        <v>3</v>
      </c>
      <c r="E22" s="16">
        <v>1</v>
      </c>
      <c r="F22" s="17">
        <v>6</v>
      </c>
      <c r="G22" s="17">
        <v>4</v>
      </c>
      <c r="H22" s="17"/>
      <c r="I22" s="17"/>
      <c r="J22" s="17">
        <v>2</v>
      </c>
      <c r="K22" s="18">
        <v>1</v>
      </c>
      <c r="L22" s="84"/>
      <c r="M22" s="11">
        <f t="shared" si="1"/>
        <v>16</v>
      </c>
      <c r="N22" s="20" t="str">
        <f t="shared" si="2"/>
        <v>F</v>
      </c>
      <c r="O22" s="58"/>
      <c r="P22" s="58"/>
      <c r="Q22" s="58"/>
      <c r="R22" s="58"/>
      <c r="S22" s="58"/>
      <c r="T22" s="58"/>
      <c r="U22" s="59"/>
    </row>
    <row r="23" spans="1:21">
      <c r="A23" s="57"/>
      <c r="B23" s="13" t="s">
        <v>75</v>
      </c>
      <c r="C23" s="14" t="s">
        <v>68</v>
      </c>
      <c r="D23" s="15">
        <f t="shared" si="0"/>
        <v>3</v>
      </c>
      <c r="E23" s="16">
        <v>1</v>
      </c>
      <c r="F23" s="17"/>
      <c r="G23" s="17">
        <v>1</v>
      </c>
      <c r="H23" s="17"/>
      <c r="I23" s="17">
        <v>4</v>
      </c>
      <c r="J23" s="17">
        <v>8</v>
      </c>
      <c r="K23" s="18">
        <v>0</v>
      </c>
      <c r="L23" s="84"/>
      <c r="M23" s="11">
        <f t="shared" si="1"/>
        <v>16</v>
      </c>
      <c r="N23" s="20" t="str">
        <f t="shared" si="2"/>
        <v>F</v>
      </c>
      <c r="O23" s="58"/>
      <c r="P23" s="58"/>
      <c r="Q23" s="58"/>
      <c r="R23" s="58"/>
      <c r="S23" s="58"/>
      <c r="T23" s="58"/>
      <c r="U23" s="59"/>
    </row>
    <row r="24" spans="1:21">
      <c r="A24" s="57"/>
      <c r="B24" s="13" t="s">
        <v>73</v>
      </c>
      <c r="C24" s="14" t="s">
        <v>66</v>
      </c>
      <c r="D24" s="15">
        <f t="shared" si="0"/>
        <v>3</v>
      </c>
      <c r="E24" s="16">
        <v>1</v>
      </c>
      <c r="F24" s="17">
        <v>9</v>
      </c>
      <c r="G24" s="17">
        <v>7.5</v>
      </c>
      <c r="H24" s="17"/>
      <c r="I24" s="17"/>
      <c r="J24" s="17">
        <v>16</v>
      </c>
      <c r="K24" s="18">
        <v>14</v>
      </c>
      <c r="L24" s="84">
        <v>22</v>
      </c>
      <c r="M24" s="11">
        <f t="shared" si="1"/>
        <v>42.5</v>
      </c>
      <c r="N24" s="20" t="str">
        <f t="shared" si="2"/>
        <v>E</v>
      </c>
      <c r="O24" s="58"/>
      <c r="P24" s="58"/>
      <c r="Q24" s="58"/>
      <c r="R24" s="58"/>
      <c r="S24" s="58"/>
      <c r="T24" s="58"/>
      <c r="U24" s="59"/>
    </row>
    <row r="25" spans="1:21">
      <c r="A25" s="57"/>
      <c r="B25" s="13" t="s">
        <v>74</v>
      </c>
      <c r="C25" s="14" t="s">
        <v>67</v>
      </c>
      <c r="D25" s="15">
        <f t="shared" si="0"/>
        <v>3</v>
      </c>
      <c r="E25" s="16">
        <v>1</v>
      </c>
      <c r="F25" s="17">
        <v>0</v>
      </c>
      <c r="G25" s="17">
        <v>1</v>
      </c>
      <c r="H25" s="17"/>
      <c r="I25" s="17">
        <v>4</v>
      </c>
      <c r="J25" s="17">
        <v>5</v>
      </c>
      <c r="K25" s="18">
        <v>2</v>
      </c>
      <c r="L25" s="84"/>
      <c r="M25" s="11">
        <f t="shared" si="1"/>
        <v>13</v>
      </c>
      <c r="N25" s="20" t="str">
        <f t="shared" si="2"/>
        <v>F</v>
      </c>
      <c r="O25" s="58"/>
      <c r="P25" s="58"/>
      <c r="Q25" s="58"/>
      <c r="R25" s="58"/>
      <c r="S25" s="58"/>
      <c r="T25" s="58"/>
      <c r="U25" s="59"/>
    </row>
    <row r="26" spans="1:21">
      <c r="A26" s="57"/>
      <c r="B26" s="13" t="s">
        <v>104</v>
      </c>
      <c r="C26" s="14" t="s">
        <v>105</v>
      </c>
      <c r="D26" s="15">
        <f t="shared" si="0"/>
        <v>3</v>
      </c>
      <c r="E26" s="16">
        <v>1</v>
      </c>
      <c r="F26" s="17"/>
      <c r="G26" s="17">
        <v>4</v>
      </c>
      <c r="H26" s="17">
        <v>5</v>
      </c>
      <c r="I26" s="17"/>
      <c r="J26" s="17">
        <v>2</v>
      </c>
      <c r="K26" s="18">
        <v>13</v>
      </c>
      <c r="L26" s="84">
        <v>3</v>
      </c>
      <c r="M26" s="11">
        <f t="shared" si="1"/>
        <v>26</v>
      </c>
      <c r="N26" s="20" t="str">
        <f t="shared" si="2"/>
        <v>F</v>
      </c>
      <c r="O26" s="58"/>
      <c r="P26" s="58"/>
      <c r="Q26" s="58"/>
      <c r="R26" s="58"/>
      <c r="S26" s="58"/>
      <c r="T26" s="58"/>
      <c r="U26" s="59"/>
    </row>
    <row r="27" spans="1:21">
      <c r="A27" s="57"/>
      <c r="B27" s="13" t="s">
        <v>34</v>
      </c>
      <c r="C27" s="14" t="s">
        <v>30</v>
      </c>
      <c r="D27" s="15">
        <f t="shared" si="0"/>
        <v>3</v>
      </c>
      <c r="E27" s="16">
        <v>2</v>
      </c>
      <c r="F27" s="17">
        <v>3.5</v>
      </c>
      <c r="G27" s="17">
        <v>0</v>
      </c>
      <c r="H27" s="17"/>
      <c r="I27" s="17">
        <v>5</v>
      </c>
      <c r="J27" s="17"/>
      <c r="K27" s="18"/>
      <c r="L27" s="84"/>
      <c r="M27" s="11">
        <f t="shared" si="1"/>
        <v>13.5</v>
      </c>
      <c r="N27" s="22" t="str">
        <f t="shared" si="2"/>
        <v/>
      </c>
      <c r="O27" s="58"/>
      <c r="P27" s="58"/>
      <c r="Q27" s="58"/>
      <c r="R27" s="58"/>
      <c r="S27" s="58"/>
      <c r="T27" s="58"/>
      <c r="U27" s="59"/>
    </row>
    <row r="28" spans="1:21">
      <c r="A28" s="57"/>
      <c r="B28" s="13" t="s">
        <v>35</v>
      </c>
      <c r="C28" s="14" t="s">
        <v>31</v>
      </c>
      <c r="D28" s="15">
        <f t="shared" si="0"/>
        <v>3</v>
      </c>
      <c r="E28" s="16">
        <v>2</v>
      </c>
      <c r="F28" s="17">
        <v>4</v>
      </c>
      <c r="G28" s="17">
        <v>1.5</v>
      </c>
      <c r="H28" s="17"/>
      <c r="I28" s="17">
        <v>6</v>
      </c>
      <c r="J28" s="17">
        <v>5</v>
      </c>
      <c r="K28" s="18">
        <v>10</v>
      </c>
      <c r="L28" s="84">
        <v>17</v>
      </c>
      <c r="M28" s="11">
        <f t="shared" si="1"/>
        <v>32</v>
      </c>
      <c r="N28" s="22" t="str">
        <f t="shared" si="2"/>
        <v>F</v>
      </c>
      <c r="O28" s="58"/>
      <c r="P28" s="58"/>
      <c r="Q28" s="58"/>
      <c r="R28" s="58"/>
      <c r="S28" s="58"/>
      <c r="T28" s="58"/>
      <c r="U28" s="59"/>
    </row>
    <row r="29" spans="1:21">
      <c r="A29" s="57"/>
      <c r="B29" s="13" t="s">
        <v>36</v>
      </c>
      <c r="C29" s="14" t="s">
        <v>21</v>
      </c>
      <c r="D29" s="15">
        <f t="shared" si="0"/>
        <v>3</v>
      </c>
      <c r="E29" s="16"/>
      <c r="F29" s="17"/>
      <c r="G29" s="17">
        <v>0</v>
      </c>
      <c r="H29" s="17"/>
      <c r="I29" s="17"/>
      <c r="J29" s="17"/>
      <c r="K29" s="18"/>
      <c r="L29" s="84"/>
      <c r="M29" s="11">
        <f t="shared" si="1"/>
        <v>3</v>
      </c>
      <c r="N29" s="22" t="str">
        <f t="shared" si="2"/>
        <v/>
      </c>
      <c r="O29" s="58"/>
      <c r="P29" s="58"/>
      <c r="Q29" s="58"/>
      <c r="R29" s="58"/>
      <c r="S29" s="58"/>
      <c r="T29" s="58"/>
      <c r="U29" s="59"/>
    </row>
    <row r="30" spans="1:21">
      <c r="A30" s="57"/>
      <c r="B30" s="13" t="s">
        <v>100</v>
      </c>
      <c r="C30" s="14" t="s">
        <v>107</v>
      </c>
      <c r="D30" s="15">
        <f t="shared" si="0"/>
        <v>3</v>
      </c>
      <c r="E30" s="16">
        <v>2</v>
      </c>
      <c r="F30" s="17">
        <v>0</v>
      </c>
      <c r="G30" s="17">
        <v>1.5</v>
      </c>
      <c r="H30" s="17">
        <v>0</v>
      </c>
      <c r="I30" s="17"/>
      <c r="J30" s="17"/>
      <c r="K30" s="18">
        <v>0</v>
      </c>
      <c r="L30" s="84"/>
      <c r="M30" s="11">
        <f t="shared" si="1"/>
        <v>6.5</v>
      </c>
      <c r="N30" s="22" t="str">
        <f t="shared" ref="N30" si="3">IF(AND(J30="",K30=""),"",IF(M30&lt;$Q$6,"F",IF(M30&lt;$Q$7,"E",IF(M30&lt;$Q$8,"D",IF(M30&lt;$Q$9,"C",IF(M30&lt;$Q$10,"B",IF(M30&lt;=100,"A","")))))))</f>
        <v>F</v>
      </c>
      <c r="O30" s="58"/>
      <c r="P30" s="58"/>
      <c r="Q30" s="58"/>
      <c r="R30" s="58"/>
      <c r="S30" s="58"/>
      <c r="T30" s="58"/>
      <c r="U30" s="59"/>
    </row>
    <row r="31" spans="1:21">
      <c r="A31" s="57"/>
      <c r="B31" s="13" t="s">
        <v>80</v>
      </c>
      <c r="C31" s="14" t="s">
        <v>23</v>
      </c>
      <c r="D31" s="15">
        <f t="shared" si="0"/>
        <v>3</v>
      </c>
      <c r="E31" s="16"/>
      <c r="F31" s="17">
        <v>0.5</v>
      </c>
      <c r="G31" s="17">
        <v>0</v>
      </c>
      <c r="H31" s="17"/>
      <c r="I31" s="17"/>
      <c r="J31" s="17"/>
      <c r="K31" s="18"/>
      <c r="L31" s="84"/>
      <c r="M31" s="11">
        <f t="shared" si="1"/>
        <v>3.5</v>
      </c>
      <c r="N31" s="22" t="str">
        <f t="shared" si="2"/>
        <v/>
      </c>
      <c r="O31" s="58"/>
      <c r="P31" s="58"/>
      <c r="Q31" s="58"/>
      <c r="R31" s="58"/>
      <c r="S31" s="58"/>
      <c r="T31" s="58"/>
      <c r="U31" s="59"/>
    </row>
    <row r="32" spans="1:21">
      <c r="A32" s="57"/>
      <c r="B32" s="47"/>
      <c r="C32" s="48"/>
      <c r="D32" s="49" t="str">
        <f t="shared" si="0"/>
        <v/>
      </c>
      <c r="E32" s="50"/>
      <c r="F32" s="51"/>
      <c r="G32" s="51"/>
      <c r="H32" s="51"/>
      <c r="I32" s="51"/>
      <c r="J32" s="51"/>
      <c r="K32" s="52"/>
      <c r="L32" s="85"/>
      <c r="M32" s="11" t="str">
        <f t="shared" si="1"/>
        <v/>
      </c>
      <c r="N32" s="54" t="str">
        <f t="shared" ref="N32:N34" si="4">IF(AND(J32="",K32=""),"",IF(M32&lt;$Q$6,"F",IF(M32&lt;$Q$7,"E",IF(M32&lt;$Q$8,"D",IF(M32&lt;$Q$9,"C",IF(M32&lt;$Q$10,"B",IF(M32&lt;=100,"A","")))))))</f>
        <v/>
      </c>
      <c r="O32" s="58"/>
      <c r="P32" s="58"/>
      <c r="Q32" s="58"/>
      <c r="R32" s="58"/>
      <c r="S32" s="58"/>
      <c r="T32" s="58"/>
      <c r="U32" s="59"/>
    </row>
    <row r="33" spans="1:21">
      <c r="A33" s="57"/>
      <c r="B33" s="72"/>
      <c r="C33" s="74"/>
      <c r="D33" s="76" t="str">
        <f t="shared" si="0"/>
        <v/>
      </c>
      <c r="E33" s="78"/>
      <c r="F33" s="80"/>
      <c r="G33" s="80"/>
      <c r="H33" s="80"/>
      <c r="I33" s="80"/>
      <c r="J33" s="51"/>
      <c r="K33" s="52"/>
      <c r="L33" s="85"/>
      <c r="M33" s="11" t="str">
        <f t="shared" si="1"/>
        <v/>
      </c>
      <c r="N33" s="54" t="str">
        <f t="shared" si="4"/>
        <v/>
      </c>
      <c r="O33" s="58"/>
      <c r="P33" s="58"/>
      <c r="Q33" s="58"/>
      <c r="R33" s="58"/>
      <c r="S33" s="58"/>
      <c r="T33" s="58"/>
      <c r="U33" s="59"/>
    </row>
    <row r="34" spans="1:21">
      <c r="A34" s="57"/>
      <c r="B34" s="47"/>
      <c r="C34" s="48"/>
      <c r="D34" s="49" t="str">
        <f t="shared" si="0"/>
        <v/>
      </c>
      <c r="E34" s="50"/>
      <c r="F34" s="51"/>
      <c r="G34" s="51"/>
      <c r="H34" s="51"/>
      <c r="I34" s="51"/>
      <c r="J34" s="51"/>
      <c r="K34" s="52"/>
      <c r="L34" s="85"/>
      <c r="M34" s="11" t="str">
        <f t="shared" si="1"/>
        <v/>
      </c>
      <c r="N34" s="54" t="str">
        <f t="shared" si="4"/>
        <v/>
      </c>
      <c r="O34" s="58"/>
      <c r="P34" s="58"/>
      <c r="Q34" s="58"/>
      <c r="R34" s="58"/>
      <c r="S34" s="58"/>
      <c r="T34" s="58"/>
      <c r="U34" s="59"/>
    </row>
    <row r="35" spans="1:21" ht="15.75" thickBot="1">
      <c r="A35" s="57" t="s">
        <v>106</v>
      </c>
      <c r="B35" s="71"/>
      <c r="C35" s="73"/>
      <c r="D35" s="75" t="str">
        <f t="shared" si="0"/>
        <v/>
      </c>
      <c r="E35" s="77"/>
      <c r="F35" s="79"/>
      <c r="G35" s="79"/>
      <c r="H35" s="79"/>
      <c r="I35" s="79"/>
      <c r="J35" s="27"/>
      <c r="K35" s="28"/>
      <c r="L35" s="86"/>
      <c r="M35" s="11" t="str">
        <f t="shared" si="1"/>
        <v/>
      </c>
      <c r="N35" s="30" t="str">
        <f t="shared" si="2"/>
        <v/>
      </c>
      <c r="O35" s="58"/>
      <c r="P35" s="58"/>
      <c r="Q35" s="58"/>
      <c r="R35" s="58"/>
      <c r="S35" s="58"/>
      <c r="T35" s="58"/>
      <c r="U35" s="59"/>
    </row>
    <row r="36" spans="1:21" ht="15.75" thickBot="1">
      <c r="A36" s="67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70"/>
    </row>
    <row r="37" spans="1:21" ht="15.75" thickBot="1">
      <c r="A37" s="6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</row>
  </sheetData>
  <sheetProtection formatCells="0" formatColumns="0" formatRows="0" insertColumns="0" insertRows="0" insertHyperlinks="0" deleteColumns="0" deleteRows="0" sort="0" autoFilter="0" pivotTables="0"/>
  <sortState ref="A36:I41">
    <sortCondition ref="A36:A4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32"/>
  <sheetViews>
    <sheetView zoomScale="80" zoomScaleNormal="80" workbookViewId="0">
      <selection activeCell="B2" sqref="B2"/>
    </sheetView>
  </sheetViews>
  <sheetFormatPr defaultRowHeight="15"/>
  <cols>
    <col min="3" max="3" width="27" customWidth="1"/>
    <col min="4" max="4" width="8.28515625" customWidth="1"/>
    <col min="13" max="13" width="9.85546875" customWidth="1"/>
  </cols>
  <sheetData>
    <row r="1" spans="1:21" ht="15.75" thickBot="1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</row>
    <row r="2" spans="1:21" ht="15.75" thickBot="1">
      <c r="A2" s="64"/>
      <c r="B2" s="65" t="s">
        <v>110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ht="15.75" thickBo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</row>
    <row r="4" spans="1:21" ht="15.75" thickBot="1">
      <c r="A4" s="57"/>
      <c r="B4" s="58"/>
      <c r="C4" s="58"/>
      <c r="D4" s="1">
        <v>3</v>
      </c>
      <c r="E4" s="2">
        <v>3</v>
      </c>
      <c r="F4" s="2">
        <v>22</v>
      </c>
      <c r="G4" s="2">
        <v>22</v>
      </c>
      <c r="H4" s="2">
        <v>22</v>
      </c>
      <c r="I4" s="2">
        <v>22</v>
      </c>
      <c r="J4" s="2">
        <v>50</v>
      </c>
      <c r="K4" s="3">
        <v>50</v>
      </c>
      <c r="L4" s="81"/>
      <c r="M4" s="4">
        <f>IF(COUNT(D4:K4)=0,"",SUM(D4,E4,MAX(F4,H4),MAX(G4,I4),MAX(J4,K4)))</f>
        <v>100</v>
      </c>
      <c r="N4" s="58"/>
      <c r="O4" s="58"/>
      <c r="P4" s="58"/>
      <c r="Q4" s="58"/>
      <c r="R4" s="58"/>
      <c r="S4" s="58"/>
      <c r="T4" s="58"/>
      <c r="U4" s="59"/>
    </row>
    <row r="5" spans="1:21" ht="18.75" customHeight="1" thickBot="1">
      <c r="A5" s="57"/>
      <c r="B5" s="5" t="s">
        <v>0</v>
      </c>
      <c r="C5" s="6" t="s">
        <v>1</v>
      </c>
      <c r="D5" s="7" t="s">
        <v>2</v>
      </c>
      <c r="E5" s="42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8</v>
      </c>
      <c r="K5" s="44" t="s">
        <v>9</v>
      </c>
      <c r="L5" s="82" t="s">
        <v>109</v>
      </c>
      <c r="M5" s="45" t="s">
        <v>10</v>
      </c>
      <c r="N5" s="46" t="s">
        <v>11</v>
      </c>
      <c r="O5" s="58"/>
      <c r="P5" s="8" t="s">
        <v>11</v>
      </c>
      <c r="Q5" s="8" t="s">
        <v>17</v>
      </c>
      <c r="R5" s="58"/>
      <c r="S5" s="58"/>
      <c r="T5" s="58"/>
      <c r="U5" s="59"/>
    </row>
    <row r="6" spans="1:21">
      <c r="A6" s="57"/>
      <c r="B6" s="9" t="s">
        <v>51</v>
      </c>
      <c r="C6" s="10" t="s">
        <v>46</v>
      </c>
      <c r="D6" s="33">
        <f t="shared" ref="D6:D10" si="0">IF(COUNT(F6,G6,H6,I6)=0,"",3)</f>
        <v>3</v>
      </c>
      <c r="E6" s="34">
        <v>2</v>
      </c>
      <c r="F6" s="32">
        <v>0</v>
      </c>
      <c r="G6" s="32">
        <v>5.5</v>
      </c>
      <c r="H6" s="32">
        <v>8</v>
      </c>
      <c r="I6" s="32"/>
      <c r="J6" s="32">
        <v>5</v>
      </c>
      <c r="K6" s="32">
        <v>16</v>
      </c>
      <c r="L6" s="83">
        <v>12</v>
      </c>
      <c r="M6" s="11">
        <f>IF(COUNT(D6:K6)=0,"",SUM(D6,E6,MAX(F6,H6),MAX(G6,I6),MAX(J6,K6, L6)))</f>
        <v>34.5</v>
      </c>
      <c r="N6" s="12" t="str">
        <f t="shared" ref="N6:N27" si="1">IF(AND(J6="",K6=""),"",IF(M6&lt;$Q$6,"F",IF(M6&lt;$Q$7,"E",IF(M6&lt;$Q$8,"D",IF(M6&lt;$Q$9,"C",IF(M6&lt;$Q$10,"B",IF(M6&lt;=100,"A","")))))))</f>
        <v>F</v>
      </c>
      <c r="O6" s="58"/>
      <c r="P6" s="38" t="s">
        <v>12</v>
      </c>
      <c r="Q6" s="35">
        <v>40</v>
      </c>
      <c r="R6" s="58"/>
      <c r="S6" s="58"/>
      <c r="T6" s="58"/>
      <c r="U6" s="59"/>
    </row>
    <row r="7" spans="1:21">
      <c r="A7" s="57"/>
      <c r="B7" s="13" t="s">
        <v>49</v>
      </c>
      <c r="C7" s="14" t="s">
        <v>44</v>
      </c>
      <c r="D7" s="15">
        <f t="shared" si="0"/>
        <v>3</v>
      </c>
      <c r="E7" s="16">
        <v>2.5</v>
      </c>
      <c r="F7" s="17">
        <v>3.5</v>
      </c>
      <c r="G7" s="17">
        <v>10</v>
      </c>
      <c r="H7" s="17">
        <v>6.5</v>
      </c>
      <c r="I7" s="17"/>
      <c r="J7" s="17">
        <v>32</v>
      </c>
      <c r="K7" s="17"/>
      <c r="L7" s="84"/>
      <c r="M7" s="11">
        <f t="shared" ref="M7:M26" si="2">IF(COUNT(D7:K7)=0,"",SUM(D7,E7,MAX(F7,H7),MAX(G7,I7),MAX(J7,K7, L7)))</f>
        <v>54</v>
      </c>
      <c r="N7" s="20" t="str">
        <f t="shared" si="1"/>
        <v>D</v>
      </c>
      <c r="O7" s="58"/>
      <c r="P7" s="39" t="s">
        <v>13</v>
      </c>
      <c r="Q7" s="36">
        <v>52</v>
      </c>
      <c r="R7" s="58"/>
      <c r="S7" s="58"/>
      <c r="T7" s="58"/>
      <c r="U7" s="59"/>
    </row>
    <row r="8" spans="1:21">
      <c r="A8" s="57"/>
      <c r="B8" s="13" t="s">
        <v>70</v>
      </c>
      <c r="C8" s="14" t="s">
        <v>63</v>
      </c>
      <c r="D8" s="15">
        <f t="shared" si="0"/>
        <v>3</v>
      </c>
      <c r="E8" s="16">
        <v>2</v>
      </c>
      <c r="F8" s="17">
        <v>4</v>
      </c>
      <c r="G8" s="17">
        <v>8</v>
      </c>
      <c r="H8" s="17"/>
      <c r="I8" s="17"/>
      <c r="J8" s="17">
        <v>8</v>
      </c>
      <c r="K8" s="17">
        <v>3</v>
      </c>
      <c r="L8" s="84">
        <v>3</v>
      </c>
      <c r="M8" s="11">
        <f t="shared" si="2"/>
        <v>25</v>
      </c>
      <c r="N8" s="20" t="str">
        <f t="shared" si="1"/>
        <v>F</v>
      </c>
      <c r="O8" s="58"/>
      <c r="P8" s="39" t="s">
        <v>14</v>
      </c>
      <c r="Q8" s="36">
        <v>64</v>
      </c>
      <c r="R8" s="58"/>
      <c r="S8" s="58"/>
      <c r="T8" s="58"/>
      <c r="U8" s="59"/>
    </row>
    <row r="9" spans="1:21">
      <c r="A9" s="57"/>
      <c r="B9" s="13" t="s">
        <v>48</v>
      </c>
      <c r="C9" s="14" t="s">
        <v>43</v>
      </c>
      <c r="D9" s="15">
        <f t="shared" si="0"/>
        <v>3</v>
      </c>
      <c r="E9" s="16">
        <v>2.5</v>
      </c>
      <c r="F9" s="17">
        <v>0.5</v>
      </c>
      <c r="G9" s="17">
        <v>9</v>
      </c>
      <c r="H9" s="17">
        <v>6.5</v>
      </c>
      <c r="I9" s="17"/>
      <c r="J9" s="17">
        <v>25</v>
      </c>
      <c r="K9" s="17"/>
      <c r="L9" s="84"/>
      <c r="M9" s="11">
        <f t="shared" si="2"/>
        <v>46</v>
      </c>
      <c r="N9" s="20" t="str">
        <f t="shared" si="1"/>
        <v>E</v>
      </c>
      <c r="O9" s="58"/>
      <c r="P9" s="39" t="s">
        <v>15</v>
      </c>
      <c r="Q9" s="36">
        <v>76</v>
      </c>
      <c r="R9" s="58"/>
      <c r="S9" s="58"/>
      <c r="T9" s="58"/>
      <c r="U9" s="59"/>
    </row>
    <row r="10" spans="1:21" ht="15.75" thickBot="1">
      <c r="A10" s="57"/>
      <c r="B10" s="13" t="s">
        <v>72</v>
      </c>
      <c r="C10" s="14" t="s">
        <v>65</v>
      </c>
      <c r="D10" s="15">
        <f t="shared" si="0"/>
        <v>3</v>
      </c>
      <c r="E10" s="16">
        <v>2.5</v>
      </c>
      <c r="F10" s="17">
        <v>1</v>
      </c>
      <c r="G10" s="17">
        <v>2.5</v>
      </c>
      <c r="H10" s="17">
        <v>4</v>
      </c>
      <c r="I10" s="17"/>
      <c r="J10" s="17">
        <v>1</v>
      </c>
      <c r="K10" s="17">
        <v>15</v>
      </c>
      <c r="L10" s="84">
        <v>0</v>
      </c>
      <c r="M10" s="11">
        <f t="shared" si="2"/>
        <v>27</v>
      </c>
      <c r="N10" s="20" t="str">
        <f t="shared" si="1"/>
        <v>F</v>
      </c>
      <c r="O10" s="58"/>
      <c r="P10" s="40" t="s">
        <v>16</v>
      </c>
      <c r="Q10" s="37">
        <v>88</v>
      </c>
      <c r="R10" s="58"/>
      <c r="S10" s="58"/>
      <c r="T10" s="58"/>
      <c r="U10" s="59"/>
    </row>
    <row r="11" spans="1:21">
      <c r="A11" s="57"/>
      <c r="B11" s="13" t="s">
        <v>47</v>
      </c>
      <c r="C11" s="14" t="s">
        <v>42</v>
      </c>
      <c r="D11" s="15">
        <f t="shared" ref="D11:D30" si="3">IF(COUNT(F11,G11,H11,I11)=0,"",3)</f>
        <v>3</v>
      </c>
      <c r="E11" s="16">
        <v>2.5</v>
      </c>
      <c r="F11" s="17">
        <v>6.5</v>
      </c>
      <c r="G11" s="17">
        <v>10.5</v>
      </c>
      <c r="H11" s="17"/>
      <c r="I11" s="17"/>
      <c r="J11" s="17">
        <v>23</v>
      </c>
      <c r="K11" s="17"/>
      <c r="L11" s="84"/>
      <c r="M11" s="11">
        <f t="shared" si="2"/>
        <v>45.5</v>
      </c>
      <c r="N11" s="20" t="str">
        <f t="shared" si="1"/>
        <v>E</v>
      </c>
      <c r="O11" s="58"/>
      <c r="P11" s="58"/>
      <c r="Q11" s="58"/>
      <c r="R11" s="58"/>
      <c r="S11" s="58"/>
      <c r="T11" s="58"/>
      <c r="U11" s="59"/>
    </row>
    <row r="12" spans="1:21">
      <c r="A12" s="57"/>
      <c r="B12" s="13" t="s">
        <v>32</v>
      </c>
      <c r="C12" s="14" t="s">
        <v>29</v>
      </c>
      <c r="D12" s="15">
        <f t="shared" si="3"/>
        <v>3</v>
      </c>
      <c r="E12" s="16">
        <v>2.5</v>
      </c>
      <c r="F12" s="17">
        <v>0.5</v>
      </c>
      <c r="G12" s="17">
        <v>4.5</v>
      </c>
      <c r="H12" s="17"/>
      <c r="I12" s="17">
        <v>7</v>
      </c>
      <c r="J12" s="17">
        <v>10</v>
      </c>
      <c r="K12" s="17">
        <v>0</v>
      </c>
      <c r="L12" s="84">
        <v>18</v>
      </c>
      <c r="M12" s="11">
        <f t="shared" si="2"/>
        <v>31</v>
      </c>
      <c r="N12" s="20" t="str">
        <f t="shared" si="1"/>
        <v>F</v>
      </c>
      <c r="O12" s="58"/>
      <c r="P12" s="58"/>
      <c r="Q12" s="58"/>
      <c r="R12" s="58"/>
      <c r="S12" s="58"/>
      <c r="T12" s="58"/>
      <c r="U12" s="59"/>
    </row>
    <row r="13" spans="1:21">
      <c r="A13" s="57"/>
      <c r="B13" s="13" t="s">
        <v>33</v>
      </c>
      <c r="C13" s="14" t="s">
        <v>26</v>
      </c>
      <c r="D13" s="15" t="str">
        <f t="shared" si="3"/>
        <v/>
      </c>
      <c r="E13" s="16"/>
      <c r="F13" s="17"/>
      <c r="G13" s="17"/>
      <c r="H13" s="17"/>
      <c r="I13" s="17"/>
      <c r="J13" s="17"/>
      <c r="K13" s="17"/>
      <c r="L13" s="84"/>
      <c r="M13" s="11" t="str">
        <f t="shared" si="2"/>
        <v/>
      </c>
      <c r="N13" s="20" t="str">
        <f t="shared" si="1"/>
        <v/>
      </c>
      <c r="O13" s="58"/>
      <c r="P13" s="58"/>
      <c r="Q13" s="58"/>
      <c r="R13" s="58"/>
      <c r="S13" s="58"/>
      <c r="T13" s="58"/>
      <c r="U13" s="59"/>
    </row>
    <row r="14" spans="1:21">
      <c r="A14" s="57"/>
      <c r="B14" s="13" t="s">
        <v>79</v>
      </c>
      <c r="C14" s="14" t="s">
        <v>20</v>
      </c>
      <c r="D14" s="15" t="str">
        <f t="shared" si="3"/>
        <v/>
      </c>
      <c r="E14" s="16"/>
      <c r="F14" s="17"/>
      <c r="G14" s="17"/>
      <c r="H14" s="17"/>
      <c r="I14" s="17"/>
      <c r="J14" s="17"/>
      <c r="K14" s="17"/>
      <c r="L14" s="84"/>
      <c r="M14" s="11" t="str">
        <f t="shared" si="2"/>
        <v/>
      </c>
      <c r="N14" s="20" t="str">
        <f t="shared" si="1"/>
        <v/>
      </c>
      <c r="O14" s="58"/>
      <c r="P14" s="58"/>
      <c r="Q14" s="58"/>
      <c r="R14" s="58"/>
      <c r="S14" s="58"/>
      <c r="T14" s="58"/>
      <c r="U14" s="59"/>
    </row>
    <row r="15" spans="1:21">
      <c r="A15" s="57"/>
      <c r="B15" s="13" t="s">
        <v>34</v>
      </c>
      <c r="C15" s="14" t="s">
        <v>30</v>
      </c>
      <c r="D15" s="15">
        <f t="shared" si="3"/>
        <v>3</v>
      </c>
      <c r="E15" s="16"/>
      <c r="F15" s="17">
        <v>0</v>
      </c>
      <c r="G15" s="17"/>
      <c r="H15" s="17"/>
      <c r="I15" s="17"/>
      <c r="J15" s="17"/>
      <c r="K15" s="17"/>
      <c r="L15" s="84"/>
      <c r="M15" s="11">
        <f t="shared" si="2"/>
        <v>3</v>
      </c>
      <c r="N15" s="20" t="str">
        <f t="shared" si="1"/>
        <v/>
      </c>
      <c r="O15" s="58"/>
      <c r="P15" s="58"/>
      <c r="Q15" s="58"/>
      <c r="R15" s="58"/>
      <c r="S15" s="58"/>
      <c r="T15" s="58"/>
      <c r="U15" s="59"/>
    </row>
    <row r="16" spans="1:21">
      <c r="A16" s="57"/>
      <c r="B16" s="13" t="s">
        <v>35</v>
      </c>
      <c r="C16" s="14" t="s">
        <v>31</v>
      </c>
      <c r="D16" s="15">
        <f t="shared" si="3"/>
        <v>3</v>
      </c>
      <c r="E16" s="16">
        <v>2.5</v>
      </c>
      <c r="F16" s="17">
        <v>0</v>
      </c>
      <c r="G16" s="17">
        <v>2.5</v>
      </c>
      <c r="H16" s="17">
        <v>2</v>
      </c>
      <c r="I16" s="17"/>
      <c r="J16" s="17"/>
      <c r="K16" s="17"/>
      <c r="L16" s="84">
        <v>3</v>
      </c>
      <c r="M16" s="11">
        <f t="shared" si="2"/>
        <v>13</v>
      </c>
      <c r="N16" s="20"/>
      <c r="O16" s="58"/>
      <c r="P16" s="58"/>
      <c r="Q16" s="58"/>
      <c r="R16" s="58"/>
      <c r="S16" s="58"/>
      <c r="T16" s="58"/>
      <c r="U16" s="59"/>
    </row>
    <row r="17" spans="1:21">
      <c r="A17" s="57"/>
      <c r="B17" s="13" t="s">
        <v>36</v>
      </c>
      <c r="C17" s="14" t="s">
        <v>21</v>
      </c>
      <c r="D17" s="15">
        <f t="shared" ref="D17:D27" si="4">IF(COUNT(F17,G17,H17,I17)=0,"",3)</f>
        <v>3</v>
      </c>
      <c r="E17" s="16"/>
      <c r="F17" s="17">
        <v>0</v>
      </c>
      <c r="G17" s="17"/>
      <c r="H17" s="17"/>
      <c r="I17" s="17"/>
      <c r="J17" s="17"/>
      <c r="K17" s="17"/>
      <c r="L17" s="84"/>
      <c r="M17" s="11">
        <f t="shared" si="2"/>
        <v>3</v>
      </c>
      <c r="N17" s="20" t="str">
        <f t="shared" si="1"/>
        <v/>
      </c>
      <c r="O17" s="58"/>
      <c r="P17" s="58"/>
      <c r="Q17" s="58"/>
      <c r="R17" s="58"/>
      <c r="S17" s="58"/>
      <c r="T17" s="58"/>
      <c r="U17" s="59"/>
    </row>
    <row r="18" spans="1:21">
      <c r="A18" s="57"/>
      <c r="B18" s="13" t="s">
        <v>41</v>
      </c>
      <c r="C18" s="14" t="s">
        <v>40</v>
      </c>
      <c r="D18" s="15">
        <f t="shared" si="4"/>
        <v>3</v>
      </c>
      <c r="E18" s="16">
        <v>2.5</v>
      </c>
      <c r="F18" s="17">
        <v>4</v>
      </c>
      <c r="G18" s="17">
        <v>5.5</v>
      </c>
      <c r="H18" s="17">
        <v>8</v>
      </c>
      <c r="I18" s="17"/>
      <c r="J18" s="17">
        <v>10</v>
      </c>
      <c r="K18" s="17">
        <v>21</v>
      </c>
      <c r="L18" s="84"/>
      <c r="M18" s="11">
        <f t="shared" si="2"/>
        <v>40</v>
      </c>
      <c r="N18" s="20" t="str">
        <f t="shared" si="1"/>
        <v>E</v>
      </c>
      <c r="O18" s="58"/>
      <c r="P18" s="58"/>
      <c r="Q18" s="58"/>
      <c r="R18" s="58"/>
      <c r="S18" s="58"/>
      <c r="T18" s="58"/>
      <c r="U18" s="59"/>
    </row>
    <row r="19" spans="1:21">
      <c r="A19" s="57"/>
      <c r="B19" s="13" t="s">
        <v>37</v>
      </c>
      <c r="C19" s="14" t="s">
        <v>28</v>
      </c>
      <c r="D19" s="15">
        <f t="shared" si="4"/>
        <v>3</v>
      </c>
      <c r="E19" s="16">
        <v>2.5</v>
      </c>
      <c r="F19" s="17">
        <v>0</v>
      </c>
      <c r="G19" s="17">
        <v>4</v>
      </c>
      <c r="H19" s="17">
        <v>0</v>
      </c>
      <c r="I19" s="17"/>
      <c r="J19" s="17">
        <v>1</v>
      </c>
      <c r="K19" s="17">
        <v>3</v>
      </c>
      <c r="L19" s="84">
        <v>2</v>
      </c>
      <c r="M19" s="11">
        <f t="shared" si="2"/>
        <v>12.5</v>
      </c>
      <c r="N19" s="20" t="str">
        <f t="shared" si="1"/>
        <v>F</v>
      </c>
      <c r="O19" s="58"/>
      <c r="P19" s="58"/>
      <c r="Q19" s="58"/>
      <c r="R19" s="58"/>
      <c r="S19" s="58"/>
      <c r="T19" s="58"/>
      <c r="U19" s="59"/>
    </row>
    <row r="20" spans="1:21">
      <c r="A20" s="57"/>
      <c r="B20" s="13" t="s">
        <v>38</v>
      </c>
      <c r="C20" s="14" t="s">
        <v>27</v>
      </c>
      <c r="D20" s="15">
        <f t="shared" si="4"/>
        <v>3</v>
      </c>
      <c r="E20" s="16">
        <v>2.5</v>
      </c>
      <c r="F20" s="17">
        <v>0.5</v>
      </c>
      <c r="G20" s="17">
        <v>4</v>
      </c>
      <c r="H20" s="17">
        <v>3.5</v>
      </c>
      <c r="I20" s="17"/>
      <c r="J20" s="17"/>
      <c r="K20" s="17">
        <v>27</v>
      </c>
      <c r="L20" s="84"/>
      <c r="M20" s="11">
        <f t="shared" si="2"/>
        <v>40</v>
      </c>
      <c r="N20" s="20" t="str">
        <f t="shared" si="1"/>
        <v>E</v>
      </c>
      <c r="O20" s="58"/>
      <c r="P20" s="58"/>
      <c r="Q20" s="58"/>
      <c r="R20" s="58"/>
      <c r="S20" s="58"/>
      <c r="T20" s="58"/>
      <c r="U20" s="59"/>
    </row>
    <row r="21" spans="1:21">
      <c r="A21" s="57"/>
      <c r="B21" s="13" t="s">
        <v>19</v>
      </c>
      <c r="C21" s="14" t="s">
        <v>18</v>
      </c>
      <c r="D21" s="15" t="str">
        <f t="shared" si="4"/>
        <v/>
      </c>
      <c r="E21" s="16"/>
      <c r="F21" s="17"/>
      <c r="G21" s="17"/>
      <c r="H21" s="17"/>
      <c r="I21" s="17"/>
      <c r="J21" s="17"/>
      <c r="K21" s="17"/>
      <c r="L21" s="84"/>
      <c r="M21" s="11" t="str">
        <f t="shared" si="2"/>
        <v/>
      </c>
      <c r="N21" s="20" t="str">
        <f t="shared" si="1"/>
        <v/>
      </c>
      <c r="O21" s="58"/>
      <c r="P21" s="58"/>
      <c r="Q21" s="58"/>
      <c r="R21" s="58"/>
      <c r="S21" s="58"/>
      <c r="T21" s="58"/>
      <c r="U21" s="59"/>
    </row>
    <row r="22" spans="1:21">
      <c r="A22" s="57"/>
      <c r="B22" s="13" t="s">
        <v>39</v>
      </c>
      <c r="C22" s="14" t="s">
        <v>22</v>
      </c>
      <c r="D22" s="15">
        <f t="shared" si="4"/>
        <v>3</v>
      </c>
      <c r="E22" s="16">
        <v>2.5</v>
      </c>
      <c r="F22" s="17">
        <v>0.5</v>
      </c>
      <c r="G22" s="17">
        <v>1.5</v>
      </c>
      <c r="H22" s="17">
        <v>0</v>
      </c>
      <c r="I22" s="17"/>
      <c r="J22" s="17">
        <v>4</v>
      </c>
      <c r="K22" s="17">
        <v>17</v>
      </c>
      <c r="L22" s="84"/>
      <c r="M22" s="11">
        <f t="shared" si="2"/>
        <v>24.5</v>
      </c>
      <c r="N22" s="20" t="str">
        <f t="shared" si="1"/>
        <v>F</v>
      </c>
      <c r="O22" s="58"/>
      <c r="P22" s="58"/>
      <c r="Q22" s="58"/>
      <c r="R22" s="58"/>
      <c r="S22" s="58"/>
      <c r="T22" s="58"/>
      <c r="U22" s="59"/>
    </row>
    <row r="23" spans="1:21">
      <c r="A23" s="57"/>
      <c r="B23" s="13" t="s">
        <v>69</v>
      </c>
      <c r="C23" s="14" t="s">
        <v>62</v>
      </c>
      <c r="D23" s="15">
        <f t="shared" si="4"/>
        <v>3</v>
      </c>
      <c r="E23" s="16">
        <v>2.5</v>
      </c>
      <c r="F23" s="17">
        <v>0</v>
      </c>
      <c r="G23" s="17">
        <v>0</v>
      </c>
      <c r="H23" s="17"/>
      <c r="I23" s="17">
        <v>8.5</v>
      </c>
      <c r="J23" s="17">
        <v>5</v>
      </c>
      <c r="K23" s="17">
        <v>30</v>
      </c>
      <c r="L23" s="84"/>
      <c r="M23" s="11">
        <f t="shared" si="2"/>
        <v>44</v>
      </c>
      <c r="N23" s="20" t="str">
        <f t="shared" si="1"/>
        <v>E</v>
      </c>
      <c r="O23" s="58"/>
      <c r="P23" s="58"/>
      <c r="Q23" s="58"/>
      <c r="R23" s="58"/>
      <c r="S23" s="58"/>
      <c r="T23" s="58"/>
      <c r="U23" s="59"/>
    </row>
    <row r="24" spans="1:21">
      <c r="A24" s="57"/>
      <c r="B24" s="13" t="s">
        <v>24</v>
      </c>
      <c r="C24" s="14" t="s">
        <v>25</v>
      </c>
      <c r="D24" s="15">
        <f t="shared" si="4"/>
        <v>3</v>
      </c>
      <c r="E24" s="16">
        <v>2.5</v>
      </c>
      <c r="F24" s="17">
        <v>0</v>
      </c>
      <c r="G24" s="17">
        <v>0.5</v>
      </c>
      <c r="H24" s="17"/>
      <c r="I24" s="17"/>
      <c r="J24" s="17"/>
      <c r="K24" s="17">
        <v>0</v>
      </c>
      <c r="L24" s="84"/>
      <c r="M24" s="11">
        <f t="shared" si="2"/>
        <v>6</v>
      </c>
      <c r="N24" s="20" t="str">
        <f t="shared" si="1"/>
        <v>F</v>
      </c>
      <c r="O24" s="58"/>
      <c r="P24" s="58"/>
      <c r="Q24" s="58"/>
      <c r="R24" s="58"/>
      <c r="S24" s="58"/>
      <c r="T24" s="58"/>
      <c r="U24" s="59"/>
    </row>
    <row r="25" spans="1:21">
      <c r="A25" s="57"/>
      <c r="B25" s="13" t="s">
        <v>50</v>
      </c>
      <c r="C25" s="14" t="s">
        <v>45</v>
      </c>
      <c r="D25" s="15">
        <f t="shared" si="4"/>
        <v>3</v>
      </c>
      <c r="E25" s="16">
        <v>2.5</v>
      </c>
      <c r="F25" s="17">
        <v>0.5</v>
      </c>
      <c r="G25" s="17">
        <v>8.5</v>
      </c>
      <c r="H25" s="17">
        <v>3</v>
      </c>
      <c r="I25" s="17"/>
      <c r="J25" s="17"/>
      <c r="K25" s="17">
        <v>23</v>
      </c>
      <c r="L25" s="84"/>
      <c r="M25" s="11">
        <f t="shared" si="2"/>
        <v>40</v>
      </c>
      <c r="N25" s="20" t="str">
        <f t="shared" si="1"/>
        <v>E</v>
      </c>
      <c r="O25" s="58"/>
      <c r="P25" s="58"/>
      <c r="Q25" s="58"/>
      <c r="R25" s="58"/>
      <c r="S25" s="58"/>
      <c r="T25" s="58"/>
      <c r="U25" s="59"/>
    </row>
    <row r="26" spans="1:21">
      <c r="A26" s="57"/>
      <c r="B26" s="13" t="s">
        <v>52</v>
      </c>
      <c r="C26" s="14" t="s">
        <v>103</v>
      </c>
      <c r="D26" s="49">
        <f t="shared" si="4"/>
        <v>3</v>
      </c>
      <c r="E26" s="50">
        <v>2.5</v>
      </c>
      <c r="F26" s="51">
        <v>1.5</v>
      </c>
      <c r="G26" s="51">
        <v>2.5</v>
      </c>
      <c r="H26" s="51"/>
      <c r="I26" s="51">
        <v>4.5</v>
      </c>
      <c r="J26" s="17">
        <v>3</v>
      </c>
      <c r="K26" s="17">
        <v>0</v>
      </c>
      <c r="L26" s="84"/>
      <c r="M26" s="11">
        <f t="shared" si="2"/>
        <v>14.5</v>
      </c>
      <c r="N26" s="20" t="str">
        <f t="shared" si="1"/>
        <v>F</v>
      </c>
      <c r="O26" s="58"/>
      <c r="P26" s="58"/>
      <c r="Q26" s="58"/>
      <c r="R26" s="58"/>
      <c r="S26" s="58"/>
      <c r="T26" s="58"/>
      <c r="U26" s="59"/>
    </row>
    <row r="27" spans="1:21">
      <c r="A27" s="57"/>
      <c r="B27" s="47" t="s">
        <v>101</v>
      </c>
      <c r="C27" s="55" t="s">
        <v>102</v>
      </c>
      <c r="D27" s="56" t="str">
        <f t="shared" si="4"/>
        <v/>
      </c>
      <c r="E27" s="50"/>
      <c r="F27" s="51"/>
      <c r="G27" s="51"/>
      <c r="H27" s="51"/>
      <c r="I27" s="51"/>
      <c r="J27" s="17"/>
      <c r="K27" s="18"/>
      <c r="L27" s="84"/>
      <c r="M27" s="19" t="str">
        <f t="shared" ref="M27" si="5">IF(COUNT(D27:K27)=0,"",SUM(D27,E27,MAX(F27,H27),MAX(G27,I27),MAX(J27,K27)))</f>
        <v/>
      </c>
      <c r="N27" s="22" t="str">
        <f t="shared" si="1"/>
        <v/>
      </c>
      <c r="O27" s="58"/>
      <c r="P27" s="58"/>
      <c r="Q27" s="58"/>
      <c r="R27" s="58"/>
      <c r="S27" s="58"/>
      <c r="T27" s="58"/>
      <c r="U27" s="59"/>
    </row>
    <row r="28" spans="1:21">
      <c r="A28" s="57"/>
      <c r="B28" s="13"/>
      <c r="C28" s="14"/>
      <c r="D28" s="49"/>
      <c r="E28" s="50"/>
      <c r="F28" s="51"/>
      <c r="G28" s="51"/>
      <c r="H28" s="51"/>
      <c r="I28" s="51"/>
      <c r="J28" s="51"/>
      <c r="K28" s="52"/>
      <c r="L28" s="85"/>
      <c r="M28" s="53" t="str">
        <f t="shared" ref="M28:M30" si="6">IF(COUNT(D28:K28)=0,"",SUM(D28,E28,MAX(F28,H28),MAX(G28,I28),MAX(J28,K28)))</f>
        <v/>
      </c>
      <c r="N28" s="54" t="str">
        <f t="shared" ref="N28:N30" si="7">IF(AND(J28="",K28=""),"",IF(M28&lt;$Q$6,"F",IF(M28&lt;$Q$7,"E",IF(M28&lt;$Q$8,"D",IF(M28&lt;$Q$9,"C",IF(M28&lt;$Q$10,"B",IF(M28&lt;=100,"A","")))))))</f>
        <v/>
      </c>
      <c r="O28" s="58"/>
      <c r="P28" s="58"/>
      <c r="Q28" s="58"/>
      <c r="R28" s="58"/>
      <c r="S28" s="58"/>
      <c r="T28" s="58"/>
      <c r="U28" s="59"/>
    </row>
    <row r="29" spans="1:21">
      <c r="A29" s="57"/>
      <c r="B29" s="47"/>
      <c r="C29" s="55"/>
      <c r="D29" s="56"/>
      <c r="E29" s="50"/>
      <c r="F29" s="51"/>
      <c r="G29" s="51"/>
      <c r="H29" s="51"/>
      <c r="I29" s="51"/>
      <c r="J29" s="51"/>
      <c r="K29" s="52"/>
      <c r="L29" s="85"/>
      <c r="M29" s="53" t="str">
        <f t="shared" si="6"/>
        <v/>
      </c>
      <c r="N29" s="54" t="str">
        <f t="shared" si="7"/>
        <v/>
      </c>
      <c r="O29" s="58"/>
      <c r="P29" s="58"/>
      <c r="Q29" s="58"/>
      <c r="R29" s="58"/>
      <c r="S29" s="58"/>
      <c r="T29" s="58"/>
      <c r="U29" s="59"/>
    </row>
    <row r="30" spans="1:21" ht="15.75" thickBot="1">
      <c r="A30" s="57"/>
      <c r="B30" s="23"/>
      <c r="C30" s="24"/>
      <c r="D30" s="25" t="str">
        <f t="shared" si="3"/>
        <v/>
      </c>
      <c r="E30" s="26"/>
      <c r="F30" s="27"/>
      <c r="G30" s="27"/>
      <c r="H30" s="27"/>
      <c r="I30" s="27"/>
      <c r="J30" s="27"/>
      <c r="K30" s="28"/>
      <c r="L30" s="86"/>
      <c r="M30" s="29" t="str">
        <f t="shared" si="6"/>
        <v/>
      </c>
      <c r="N30" s="30" t="str">
        <f t="shared" si="7"/>
        <v/>
      </c>
      <c r="O30" s="58"/>
      <c r="P30" s="58"/>
      <c r="Q30" s="58"/>
      <c r="R30" s="58"/>
      <c r="S30" s="58"/>
      <c r="T30" s="58"/>
      <c r="U30" s="59"/>
    </row>
    <row r="31" spans="1:21" ht="15.75" thickBot="1">
      <c r="A31" s="67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</row>
    <row r="32" spans="1:21" ht="15.75" thickBot="1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2018-09-16T19:51:03Z</dcterms:modified>
</cp:coreProperties>
</file>