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sociologija\2020-2021\"/>
    </mc:Choice>
  </mc:AlternateContent>
  <xr:revisionPtr revIDLastSave="0" documentId="13_ncr:1_{F148EA9D-C710-407B-9F9B-2096EB4E8A7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7" i="1" l="1"/>
  <c r="Y117" i="1"/>
  <c r="T117" i="1"/>
  <c r="T121" i="1"/>
  <c r="T120" i="1"/>
  <c r="T119" i="1"/>
  <c r="T118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" i="2"/>
  <c r="T142" i="1" l="1"/>
  <c r="Y142" i="1" s="1"/>
  <c r="AB142" i="1"/>
  <c r="AB158" i="1"/>
  <c r="T158" i="1"/>
  <c r="Y158" i="1" s="1"/>
  <c r="AB157" i="1"/>
  <c r="T157" i="1"/>
  <c r="Y157" i="1" s="1"/>
  <c r="AB156" i="1"/>
  <c r="T156" i="1"/>
  <c r="Y156" i="1" s="1"/>
  <c r="AB155" i="1"/>
  <c r="T155" i="1"/>
  <c r="Y155" i="1" s="1"/>
  <c r="AB154" i="1"/>
  <c r="T154" i="1"/>
  <c r="Y154" i="1" s="1"/>
  <c r="AB153" i="1"/>
  <c r="T153" i="1"/>
  <c r="Y153" i="1" s="1"/>
  <c r="AB152" i="1"/>
  <c r="T152" i="1"/>
  <c r="Y152" i="1" s="1"/>
  <c r="AB151" i="1"/>
  <c r="T151" i="1"/>
  <c r="Y151" i="1" s="1"/>
  <c r="AB150" i="1"/>
  <c r="T150" i="1"/>
  <c r="Y150" i="1" s="1"/>
  <c r="AB149" i="1"/>
  <c r="T149" i="1"/>
  <c r="Y149" i="1" s="1"/>
  <c r="AB148" i="1"/>
  <c r="T148" i="1"/>
  <c r="Y148" i="1" s="1"/>
  <c r="AB147" i="1"/>
  <c r="T147" i="1"/>
  <c r="Y147" i="1" s="1"/>
  <c r="AB146" i="1"/>
  <c r="T146" i="1"/>
  <c r="Y146" i="1" s="1"/>
  <c r="AB145" i="1"/>
  <c r="T145" i="1"/>
  <c r="Y145" i="1" s="1"/>
  <c r="AB144" i="1"/>
  <c r="T144" i="1"/>
  <c r="Y144" i="1" s="1"/>
  <c r="AB143" i="1"/>
  <c r="T143" i="1"/>
  <c r="Y143" i="1" s="1"/>
  <c r="AB141" i="1"/>
  <c r="T141" i="1"/>
  <c r="Y141" i="1" s="1"/>
  <c r="AB140" i="1"/>
  <c r="T140" i="1"/>
  <c r="Y140" i="1" s="1"/>
  <c r="AB139" i="1"/>
  <c r="T139" i="1"/>
  <c r="Y139" i="1" s="1"/>
  <c r="AB138" i="1"/>
  <c r="T138" i="1"/>
  <c r="Y138" i="1" s="1"/>
  <c r="AB137" i="1"/>
  <c r="T137" i="1"/>
  <c r="Y137" i="1" s="1"/>
  <c r="AB136" i="1"/>
  <c r="T136" i="1"/>
  <c r="Y136" i="1" s="1"/>
  <c r="AB135" i="1"/>
  <c r="T135" i="1"/>
  <c r="Y135" i="1" s="1"/>
  <c r="AB134" i="1"/>
  <c r="T134" i="1"/>
  <c r="Y134" i="1" s="1"/>
  <c r="AB133" i="1"/>
  <c r="T133" i="1"/>
  <c r="Y133" i="1" s="1"/>
  <c r="AB132" i="1"/>
  <c r="T132" i="1"/>
  <c r="Y132" i="1" s="1"/>
  <c r="AB131" i="1"/>
  <c r="T131" i="1"/>
  <c r="Y131" i="1" s="1"/>
  <c r="AB130" i="1"/>
  <c r="T130" i="1"/>
  <c r="Y130" i="1" s="1"/>
  <c r="AB129" i="1"/>
  <c r="T129" i="1"/>
  <c r="Y129" i="1" s="1"/>
  <c r="AB128" i="1"/>
  <c r="T128" i="1"/>
  <c r="Y128" i="1" s="1"/>
  <c r="AB127" i="1"/>
  <c r="T127" i="1"/>
  <c r="Y127" i="1" s="1"/>
  <c r="AB126" i="1"/>
  <c r="T126" i="1"/>
  <c r="Y126" i="1" s="1"/>
  <c r="AB125" i="1"/>
  <c r="T125" i="1"/>
  <c r="Y125" i="1" s="1"/>
  <c r="AB124" i="1"/>
  <c r="T124" i="1"/>
  <c r="Y124" i="1" s="1"/>
  <c r="AB123" i="1"/>
  <c r="T123" i="1"/>
  <c r="Y123" i="1" s="1"/>
  <c r="AB121" i="1"/>
  <c r="Y121" i="1"/>
  <c r="AB120" i="1"/>
  <c r="Y120" i="1"/>
  <c r="AB119" i="1"/>
  <c r="Y119" i="1"/>
  <c r="AB118" i="1"/>
  <c r="Y118" i="1"/>
  <c r="AB116" i="1"/>
  <c r="Y116" i="1"/>
  <c r="AB115" i="1"/>
  <c r="Y115" i="1"/>
  <c r="AB114" i="1"/>
  <c r="Y114" i="1"/>
  <c r="AB113" i="1"/>
  <c r="Y113" i="1"/>
  <c r="AB112" i="1"/>
  <c r="Y112" i="1"/>
  <c r="AB111" i="1"/>
  <c r="Y111" i="1"/>
  <c r="AB110" i="1"/>
  <c r="Y110" i="1"/>
  <c r="AB109" i="1"/>
  <c r="Y109" i="1"/>
  <c r="AB108" i="1"/>
  <c r="Y108" i="1"/>
  <c r="AB107" i="1"/>
  <c r="Y107" i="1"/>
  <c r="AB106" i="1"/>
  <c r="Y106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AB77" i="1"/>
  <c r="AB78" i="1"/>
  <c r="Y77" i="1"/>
  <c r="AB74" i="1"/>
  <c r="Y74" i="1"/>
  <c r="AB71" i="1"/>
  <c r="Y71" i="1"/>
  <c r="AB69" i="1"/>
  <c r="Y69" i="1"/>
  <c r="Y105" i="1"/>
  <c r="Y104" i="1"/>
  <c r="AB105" i="1"/>
  <c r="AB104" i="1"/>
  <c r="Y78" i="1"/>
  <c r="Y76" i="1"/>
  <c r="Y75" i="1"/>
  <c r="Y73" i="1"/>
  <c r="Y72" i="1"/>
  <c r="Y70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AB76" i="1"/>
  <c r="AB75" i="1"/>
  <c r="AB73" i="1"/>
  <c r="AB72" i="1"/>
  <c r="AB70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<sst xmlns="http://schemas.openxmlformats.org/spreadsheetml/2006/main" count="561" uniqueCount="208">
  <si>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</si>
  <si>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</si>
  <si>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</si>
  <si>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</si>
  <si>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</si>
  <si>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</si>
  <si>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</si>
  <si>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</si>
  <si>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</si>
  <si>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</si>
  <si>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</si>
  <si>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</si>
  <si>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</si>
  <si>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</si>
  <si>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</si>
  <si>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</si>
  <si>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</si>
  <si>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</si>
  <si>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</si>
  <si>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</si>
  <si>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</si>
  <si>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</si>
  <si>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</si>
  <si>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Ivana</t>
  </si>
  <si>
    <t>Anđela</t>
  </si>
  <si>
    <t>Jovana</t>
  </si>
  <si>
    <t>Marija</t>
  </si>
  <si>
    <t>Nikolić</t>
  </si>
  <si>
    <t>Bulatović</t>
  </si>
  <si>
    <t>Lidija</t>
  </si>
  <si>
    <t>Andrea</t>
  </si>
  <si>
    <t>PREDMET: POLITIČKA SOCIOLOGIJA</t>
  </si>
  <si>
    <t>Krivokapić</t>
  </si>
  <si>
    <t>Tijana</t>
  </si>
  <si>
    <t>Slađana</t>
  </si>
  <si>
    <t>Dino</t>
  </si>
  <si>
    <t>MOP</t>
  </si>
  <si>
    <t>Kol I</t>
  </si>
  <si>
    <t>Kol IP</t>
  </si>
  <si>
    <t>Kol II</t>
  </si>
  <si>
    <t>Kol IIP</t>
  </si>
  <si>
    <t>Sem:</t>
  </si>
  <si>
    <t>S</t>
  </si>
  <si>
    <t>Danilo</t>
  </si>
  <si>
    <t>Vojinović</t>
  </si>
  <si>
    <t>Nemanja</t>
  </si>
  <si>
    <t>Loncović</t>
  </si>
  <si>
    <t>Vasilijević</t>
  </si>
  <si>
    <t>Rovčanin</t>
  </si>
  <si>
    <t>Strugar</t>
  </si>
  <si>
    <t>Sekulović</t>
  </si>
  <si>
    <t>Jovanka</t>
  </si>
  <si>
    <t>Delić</t>
  </si>
  <si>
    <t>MO</t>
  </si>
  <si>
    <t>Samila</t>
  </si>
  <si>
    <t>Adžović</t>
  </si>
  <si>
    <t>Eldina</t>
  </si>
  <si>
    <t>Nurković</t>
  </si>
  <si>
    <t>Medojević</t>
  </si>
  <si>
    <t>Rade</t>
  </si>
  <si>
    <t>Papović</t>
  </si>
  <si>
    <t>Tina</t>
  </si>
  <si>
    <t>Sabrija</t>
  </si>
  <si>
    <t>Omeragić</t>
  </si>
  <si>
    <t>Raičević</t>
  </si>
  <si>
    <t>Ena</t>
  </si>
  <si>
    <t>Suljević</t>
  </si>
  <si>
    <t>Dragan</t>
  </si>
  <si>
    <t>Raščanin</t>
  </si>
  <si>
    <t>Marko</t>
  </si>
  <si>
    <t>Moračanin</t>
  </si>
  <si>
    <t>Ratka</t>
  </si>
  <si>
    <t>Sinanović</t>
  </si>
  <si>
    <t>Novović</t>
  </si>
  <si>
    <t>Amra</t>
  </si>
  <si>
    <t>Ana</t>
  </si>
  <si>
    <t>Burić</t>
  </si>
  <si>
    <t>Jovović</t>
  </si>
  <si>
    <t>Kulidžan</t>
  </si>
  <si>
    <t>Blečić</t>
  </si>
  <si>
    <t>Vuletić</t>
  </si>
  <si>
    <t>Igor</t>
  </si>
  <si>
    <t>Sumaj</t>
  </si>
  <si>
    <t>Tomo</t>
  </si>
  <si>
    <t>Rakočević</t>
  </si>
  <si>
    <t>Ljiljana</t>
  </si>
  <si>
    <t>Gojković</t>
  </si>
  <si>
    <t>Kolić</t>
  </si>
  <si>
    <t>Filip</t>
  </si>
  <si>
    <t>Spaić</t>
  </si>
  <si>
    <t>Olja</t>
  </si>
  <si>
    <t>Radonjić</t>
  </si>
  <si>
    <t>ES</t>
  </si>
  <si>
    <t>1</t>
  </si>
  <si>
    <t>2020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</si>
  <si>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</si>
  <si>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</si>
  <si>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</si>
  <si>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</si>
  <si>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</si>
  <si>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</si>
  <si>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</si>
  <si>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</si>
  <si>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</si>
  <si>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</si>
  <si>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</si>
  <si>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</si>
  <si>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</si>
  <si>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</si>
  <si>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</si>
  <si>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</si>
  <si>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</si>
  <si>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</si>
  <si>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</si>
  <si>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</si>
  <si>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</si>
  <si>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</si>
  <si>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</si>
  <si>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</si>
  <si>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</si>
  <si>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</si>
  <si>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</si>
  <si>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</si>
  <si>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</si>
  <si>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</si>
  <si>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</si>
  <si>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</si>
  <si>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</si>
  <si>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</si>
  <si>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</si>
  <si>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</si>
  <si>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</si>
  <si>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</si>
  <si>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</si>
  <si>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</si>
  <si>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</si>
  <si>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</si>
  <si>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</si>
  <si>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</si>
  <si>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</si>
  <si>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</si>
  <si>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</si>
  <si>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</si>
  <si>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</si>
  <si>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</si>
  <si>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</si>
  <si>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</si>
  <si>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</si>
  <si>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</si>
  <si>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</si>
  <si>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</si>
  <si>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</si>
  <si>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</si>
  <si>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</si>
  <si>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2019</t>
  </si>
  <si>
    <t>2018</t>
  </si>
  <si>
    <t>162</t>
  </si>
  <si>
    <t>2017</t>
  </si>
  <si>
    <t>72</t>
  </si>
  <si>
    <t>74</t>
  </si>
  <si>
    <t>75</t>
  </si>
  <si>
    <t>78</t>
  </si>
  <si>
    <t>politikolokgija</t>
  </si>
  <si>
    <t>SOC</t>
  </si>
  <si>
    <t>nov</t>
  </si>
  <si>
    <t>Šćepanović</t>
  </si>
  <si>
    <t>Milivoje</t>
  </si>
  <si>
    <t>Brković</t>
  </si>
  <si>
    <t>es</t>
  </si>
  <si>
    <t>Stari program</t>
  </si>
  <si>
    <t>Danilo Vojinović</t>
  </si>
  <si>
    <t>Jovana Krivokapić</t>
  </si>
  <si>
    <t>Nemanja Loncović</t>
  </si>
  <si>
    <t>Marija Vasilijević</t>
  </si>
  <si>
    <t>Andrea Rovčanin</t>
  </si>
  <si>
    <t>Ivana Strugar</t>
  </si>
  <si>
    <t>Tijana Sekulović</t>
  </si>
  <si>
    <t>Jovanka Delić</t>
  </si>
  <si>
    <t>Samila Adžović</t>
  </si>
  <si>
    <t>Eldina Nurković</t>
  </si>
  <si>
    <t>Jovana Medojević</t>
  </si>
  <si>
    <t>Rade Papović</t>
  </si>
  <si>
    <t>Tina Bulatović</t>
  </si>
  <si>
    <t>Sabrija Omeragić</t>
  </si>
  <si>
    <t>Lidija Raičević</t>
  </si>
  <si>
    <t>Ena Suljević</t>
  </si>
  <si>
    <t>Dragan Raščanin</t>
  </si>
  <si>
    <t>Anđela Bulatović</t>
  </si>
  <si>
    <t>Marko Nikolić</t>
  </si>
  <si>
    <t>Anđela Moračanin</t>
  </si>
  <si>
    <t>Ratka Sinanović</t>
  </si>
  <si>
    <t>Jovana Novović</t>
  </si>
  <si>
    <t>Amra Omeragić</t>
  </si>
  <si>
    <t>Ana Burić</t>
  </si>
  <si>
    <t>Anđela Jovović</t>
  </si>
  <si>
    <t>Jovana Kulidžan</t>
  </si>
  <si>
    <t>Danilo Blečić</t>
  </si>
  <si>
    <t>Ivana Vuletić</t>
  </si>
  <si>
    <t>Igor Sumaj</t>
  </si>
  <si>
    <t>Slađana Šćepanović</t>
  </si>
  <si>
    <t>Tomo Rakočević</t>
  </si>
  <si>
    <t>Ljiljana Gojković</t>
  </si>
  <si>
    <t>Dino Kolić</t>
  </si>
  <si>
    <t>Filip Spaić</t>
  </si>
  <si>
    <t>Olja Radonjić</t>
  </si>
  <si>
    <t>Milivoje Brković</t>
  </si>
  <si>
    <t>PL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</si>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</sst>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  <font>
      <sz val="10"/>
      <color rgb="FF333333"/>
      <name val="Book Antiqua"/>
      <family val="1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double">
        <color indexed="64"/>
      </left>
      <right style="thin">
        <color indexed="64"/>
      </right>
      <top/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ashDotDot">
        <color indexed="64"/>
      </diagonal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medium">
        <color rgb="FFDEDFD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DEDFDE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medium">
        <color rgb="FFDEDFDE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61" applyNumberFormat="0" applyFill="0" applyAlignment="0" applyProtection="0"/>
    <xf numFmtId="0" fontId="12" fillId="0" borderId="62" applyNumberFormat="0" applyFill="0" applyAlignment="0" applyProtection="0"/>
    <xf numFmtId="0" fontId="13" fillId="0" borderId="6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64" applyNumberFormat="0" applyAlignment="0" applyProtection="0"/>
    <xf numFmtId="0" fontId="18" fillId="9" borderId="65" applyNumberFormat="0" applyAlignment="0" applyProtection="0"/>
    <xf numFmtId="0" fontId="19" fillId="9" borderId="64" applyNumberFormat="0" applyAlignment="0" applyProtection="0"/>
    <xf numFmtId="0" fontId="20" fillId="0" borderId="66" applyNumberFormat="0" applyFill="0" applyAlignment="0" applyProtection="0"/>
    <xf numFmtId="0" fontId="21" fillId="10" borderId="67" applyNumberFormat="0" applyAlignment="0" applyProtection="0"/>
    <xf numFmtId="0" fontId="22" fillId="0" borderId="0" applyNumberFormat="0" applyFill="0" applyBorder="0" applyAlignment="0" applyProtection="0"/>
    <xf numFmtId="0" fontId="9" fillId="11" borderId="6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69" applyNumberFormat="0" applyFill="0" applyAlignment="0" applyProtection="0"/>
    <xf numFmtId="0" fontId="25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</cellStyleXfs>
  <cellXfs count="148">
    <xf numFmtId="0" fontId="0" fillId="0" borderId="0" xfId="0"/>
    <xf numFmtId="0" fontId="4" fillId="2" borderId="0" xfId="0" applyFont="1" applyFill="1" applyBorder="1"/>
    <xf numFmtId="0" fontId="4" fillId="2" borderId="12" xfId="0" applyFont="1" applyFill="1" applyBorder="1"/>
    <xf numFmtId="0" fontId="4" fillId="2" borderId="0" xfId="0" applyFont="1" applyFill="1" applyBorder="1" applyAlignment="1">
      <alignment vertical="center" wrapText="1" shrinkToFit="1"/>
    </xf>
    <xf numFmtId="0" fontId="4" fillId="2" borderId="1" xfId="0" applyFont="1" applyFill="1" applyBorder="1"/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4" xfId="0" applyFont="1" applyFill="1" applyBorder="1"/>
    <xf numFmtId="0" fontId="4" fillId="2" borderId="30" xfId="0" applyFont="1" applyFill="1" applyBorder="1"/>
    <xf numFmtId="0" fontId="4" fillId="2" borderId="30" xfId="0" applyFont="1" applyFill="1" applyBorder="1" applyAlignment="1">
      <alignment horizontal="center" vertical="center"/>
    </xf>
    <xf numFmtId="0" fontId="4" fillId="2" borderId="35" xfId="0" applyFont="1" applyFill="1" applyBorder="1"/>
    <xf numFmtId="0" fontId="4" fillId="2" borderId="32" xfId="0" applyFont="1" applyFill="1" applyBorder="1"/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0" fontId="4" fillId="2" borderId="15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0" xfId="0" applyFont="1" applyFill="1" applyBorder="1"/>
    <xf numFmtId="0" fontId="4" fillId="2" borderId="42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4" xfId="0" applyNumberFormat="1" applyFont="1" applyFill="1" applyBorder="1" applyAlignment="1">
      <alignment horizontal="center"/>
    </xf>
    <xf numFmtId="1" fontId="4" fillId="2" borderId="44" xfId="0" applyNumberFormat="1" applyFont="1" applyFill="1" applyBorder="1" applyAlignment="1">
      <alignment horizontal="left"/>
    </xf>
    <xf numFmtId="0" fontId="4" fillId="2" borderId="44" xfId="0" applyFont="1" applyFill="1" applyBorder="1" applyAlignment="1">
      <alignment horizontal="center" vertical="center"/>
    </xf>
    <xf numFmtId="0" fontId="4" fillId="2" borderId="44" xfId="0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45" xfId="0" applyFont="1" applyFill="1" applyBorder="1" applyAlignment="1">
      <alignment vertical="center" wrapText="1"/>
    </xf>
    <xf numFmtId="0" fontId="5" fillId="3" borderId="46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vertical="center" wrapText="1"/>
    </xf>
    <xf numFmtId="0" fontId="5" fillId="3" borderId="49" xfId="0" applyFont="1" applyFill="1" applyBorder="1" applyAlignment="1">
      <alignment vertical="center" wrapText="1"/>
    </xf>
    <xf numFmtId="0" fontId="5" fillId="3" borderId="50" xfId="0" applyFont="1" applyFill="1" applyBorder="1" applyAlignment="1">
      <alignment vertical="center" wrapText="1"/>
    </xf>
    <xf numFmtId="0" fontId="5" fillId="3" borderId="51" xfId="0" applyFont="1" applyFill="1" applyBorder="1" applyAlignment="1">
      <alignment vertical="center" wrapText="1"/>
    </xf>
    <xf numFmtId="0" fontId="5" fillId="3" borderId="52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5" fillId="4" borderId="51" xfId="0" applyFont="1" applyFill="1" applyBorder="1" applyAlignment="1">
      <alignment vertical="center" wrapText="1"/>
    </xf>
    <xf numFmtId="0" fontId="5" fillId="4" borderId="52" xfId="0" applyFont="1" applyFill="1" applyBorder="1" applyAlignment="1">
      <alignment vertical="center" wrapText="1"/>
    </xf>
    <xf numFmtId="0" fontId="4" fillId="2" borderId="53" xfId="0" applyFont="1" applyFill="1" applyBorder="1"/>
    <xf numFmtId="0" fontId="4" fillId="2" borderId="54" xfId="0" applyFont="1" applyFill="1" applyBorder="1"/>
    <xf numFmtId="0" fontId="4" fillId="2" borderId="55" xfId="0" applyFont="1" applyFill="1" applyBorder="1"/>
    <xf numFmtId="0" fontId="4" fillId="2" borderId="56" xfId="0" applyFont="1" applyFill="1" applyBorder="1"/>
    <xf numFmtId="0" fontId="4" fillId="2" borderId="57" xfId="0" applyFont="1" applyFill="1" applyBorder="1" applyAlignment="1">
      <alignment vertical="center"/>
    </xf>
    <xf numFmtId="0" fontId="4" fillId="2" borderId="58" xfId="0" applyFont="1" applyFill="1" applyBorder="1" applyAlignment="1">
      <alignment horizontal="center"/>
    </xf>
    <xf numFmtId="0" fontId="4" fillId="2" borderId="58" xfId="0" applyFont="1" applyFill="1" applyBorder="1"/>
    <xf numFmtId="0" fontId="4" fillId="2" borderId="59" xfId="0" applyFont="1" applyFill="1" applyBorder="1"/>
    <xf numFmtId="0" fontId="4" fillId="0" borderId="26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33" xfId="0" applyFont="1" applyBorder="1"/>
    <xf numFmtId="0" fontId="6" fillId="0" borderId="29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22" xfId="0" applyFont="1" applyBorder="1"/>
    <xf numFmtId="0" fontId="6" fillId="0" borderId="35" xfId="0" applyFont="1" applyBorder="1"/>
    <xf numFmtId="0" fontId="6" fillId="0" borderId="32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24" xfId="0" applyFont="1" applyBorder="1"/>
    <xf numFmtId="0" fontId="6" fillId="0" borderId="0" xfId="0" applyFont="1" applyAlignment="1">
      <alignment horizontal="center"/>
    </xf>
    <xf numFmtId="0" fontId="7" fillId="4" borderId="31" xfId="0" applyFont="1" applyFill="1" applyBorder="1" applyAlignment="1">
      <alignment vertical="center" wrapText="1"/>
    </xf>
    <xf numFmtId="0" fontId="7" fillId="4" borderId="60" xfId="0" applyFont="1" applyFill="1" applyBorder="1" applyAlignment="1">
      <alignment vertical="center" wrapText="1"/>
    </xf>
    <xf numFmtId="0" fontId="4" fillId="2" borderId="72" xfId="0" applyFont="1" applyFill="1" applyBorder="1"/>
    <xf numFmtId="0" fontId="6" fillId="0" borderId="1" xfId="0" applyFont="1" applyBorder="1"/>
    <xf numFmtId="0" fontId="4" fillId="2" borderId="59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7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4" fillId="2" borderId="70" xfId="0" applyFont="1" applyFill="1" applyBorder="1"/>
    <xf numFmtId="0" fontId="4" fillId="2" borderId="74" xfId="0" applyFont="1" applyFill="1" applyBorder="1" applyAlignment="1">
      <alignment horizontal="center"/>
    </xf>
    <xf numFmtId="0" fontId="4" fillId="2" borderId="71" xfId="0" applyFont="1" applyFill="1" applyBorder="1"/>
    <xf numFmtId="0" fontId="4" fillId="2" borderId="15" xfId="0" applyFont="1" applyFill="1" applyBorder="1" applyAlignment="1">
      <alignment horizontal="center" vertical="center" wrapText="1" shrinkToFit="1"/>
    </xf>
    <xf numFmtId="0" fontId="26" fillId="3" borderId="75" xfId="0" applyFont="1" applyFill="1" applyBorder="1" applyAlignment="1">
      <alignment vertical="center" wrapText="1"/>
    </xf>
    <xf numFmtId="0" fontId="26" fillId="4" borderId="75" xfId="0" applyFont="1" applyFill="1" applyBorder="1" applyAlignment="1">
      <alignment vertical="center" wrapText="1"/>
    </xf>
    <xf numFmtId="0" fontId="26" fillId="3" borderId="76" xfId="0" applyFont="1" applyFill="1" applyBorder="1" applyAlignment="1">
      <alignment vertical="center" wrapText="1"/>
    </xf>
    <xf numFmtId="0" fontId="26" fillId="3" borderId="77" xfId="0" applyFont="1" applyFill="1" applyBorder="1" applyAlignment="1">
      <alignment vertical="center" wrapText="1"/>
    </xf>
    <xf numFmtId="0" fontId="26" fillId="3" borderId="78" xfId="0" applyFont="1" applyFill="1" applyBorder="1" applyAlignment="1">
      <alignment vertical="center" wrapText="1"/>
    </xf>
    <xf numFmtId="0" fontId="26" fillId="4" borderId="79" xfId="0" applyFont="1" applyFill="1" applyBorder="1" applyAlignment="1">
      <alignment vertical="center" wrapText="1"/>
    </xf>
    <xf numFmtId="0" fontId="26" fillId="4" borderId="80" xfId="0" applyFont="1" applyFill="1" applyBorder="1" applyAlignment="1">
      <alignment vertical="center" wrapText="1"/>
    </xf>
    <xf numFmtId="0" fontId="26" fillId="3" borderId="79" xfId="0" applyFont="1" applyFill="1" applyBorder="1" applyAlignment="1">
      <alignment vertical="center" wrapText="1"/>
    </xf>
    <xf numFmtId="0" fontId="26" fillId="3" borderId="80" xfId="0" applyFont="1" applyFill="1" applyBorder="1" applyAlignment="1">
      <alignment vertical="center" wrapText="1"/>
    </xf>
    <xf numFmtId="0" fontId="26" fillId="4" borderId="81" xfId="0" applyFont="1" applyFill="1" applyBorder="1" applyAlignment="1">
      <alignment vertical="center" wrapText="1"/>
    </xf>
    <xf numFmtId="0" fontId="26" fillId="4" borderId="82" xfId="0" applyFont="1" applyFill="1" applyBorder="1" applyAlignment="1">
      <alignment vertical="center" wrapText="1"/>
    </xf>
    <xf numFmtId="0" fontId="26" fillId="4" borderId="83" xfId="0" applyFont="1" applyFill="1" applyBorder="1" applyAlignment="1">
      <alignment vertical="center" wrapText="1"/>
    </xf>
    <xf numFmtId="0" fontId="26" fillId="3" borderId="84" xfId="0" applyFont="1" applyFill="1" applyBorder="1" applyAlignment="1">
      <alignment vertical="center" wrapText="1"/>
    </xf>
    <xf numFmtId="0" fontId="26" fillId="3" borderId="81" xfId="0" applyFont="1" applyFill="1" applyBorder="1" applyAlignment="1">
      <alignment vertical="center" wrapText="1"/>
    </xf>
    <xf numFmtId="0" fontId="26" fillId="3" borderId="82" xfId="0" applyFont="1" applyFill="1" applyBorder="1" applyAlignment="1">
      <alignment vertical="center" wrapText="1"/>
    </xf>
    <xf numFmtId="0" fontId="26" fillId="3" borderId="83" xfId="0" applyFont="1" applyFill="1" applyBorder="1" applyAlignment="1">
      <alignment vertical="center" wrapText="1"/>
    </xf>
    <xf numFmtId="0" fontId="27" fillId="3" borderId="77" xfId="0" applyFont="1" applyFill="1" applyBorder="1" applyAlignment="1">
      <alignment vertical="center" wrapText="1"/>
    </xf>
    <xf numFmtId="0" fontId="27" fillId="4" borderId="75" xfId="0" applyFont="1" applyFill="1" applyBorder="1" applyAlignment="1">
      <alignment vertical="center" wrapText="1"/>
    </xf>
    <xf numFmtId="0" fontId="27" fillId="3" borderId="75" xfId="0" applyFont="1" applyFill="1" applyBorder="1" applyAlignment="1">
      <alignment vertical="center" wrapText="1"/>
    </xf>
    <xf numFmtId="0" fontId="27" fillId="4" borderId="82" xfId="0" applyFont="1" applyFill="1" applyBorder="1" applyAlignment="1">
      <alignment vertical="center" wrapText="1"/>
    </xf>
    <xf numFmtId="0" fontId="27" fillId="3" borderId="82" xfId="0" applyFont="1" applyFill="1" applyBorder="1" applyAlignment="1">
      <alignment vertical="center" wrapText="1"/>
    </xf>
    <xf numFmtId="0" fontId="4" fillId="2" borderId="8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8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1" xfId="0" applyNumberFormat="1" applyFont="1" applyFill="1" applyBorder="1" applyAlignment="1">
      <alignment horizontal="center" vertical="center" wrapText="1" shrinkToFit="1"/>
    </xf>
    <xf numFmtId="1" fontId="4" fillId="2" borderId="19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9"/>
  <sheetViews>
    <sheetView tabSelected="1" workbookViewId="0">
      <selection activeCell="AG123" sqref="AG123"/>
    </sheetView>
  </sheetViews>
  <sheetFormatPr defaultColWidth="9.1796875" defaultRowHeight="14.5" x14ac:dyDescent="0.35"/>
  <cols>
    <col min="1" max="1" width="6" style="88" customWidth="1"/>
    <col min="2" max="2" width="5.54296875" style="88" customWidth="1"/>
    <col min="3" max="3" width="6.453125" style="88" customWidth="1"/>
    <col min="4" max="4" width="5" style="87" customWidth="1"/>
    <col min="5" max="19" width="0.90625" style="88" hidden="1" customWidth="1"/>
    <col min="20" max="20" width="6.81640625" style="88" customWidth="1"/>
    <col min="21" max="21" width="5.1796875" style="88" customWidth="1"/>
    <col min="22" max="23" width="5.26953125" style="88" customWidth="1"/>
    <col min="24" max="24" width="5.54296875" style="88" customWidth="1"/>
    <col min="25" max="25" width="6.26953125" style="99" customWidth="1"/>
    <col min="26" max="26" width="5.453125" style="88" customWidth="1"/>
    <col min="27" max="27" width="5.7265625" style="88" customWidth="1"/>
    <col min="28" max="28" width="7.54296875" style="88" customWidth="1"/>
    <col min="29" max="16384" width="9.1796875" style="88"/>
  </cols>
  <sheetData>
    <row r="1" spans="1:28" ht="15" thickTop="1" x14ac:dyDescent="0.35">
      <c r="A1" s="40" t="s">
        <v>31</v>
      </c>
      <c r="B1" s="41"/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50"/>
      <c r="T1" s="44"/>
      <c r="U1" s="44"/>
      <c r="V1" s="44"/>
      <c r="W1" s="44"/>
      <c r="X1" s="44"/>
      <c r="Y1" s="56"/>
      <c r="Z1" s="44"/>
      <c r="AA1" s="44"/>
      <c r="AB1" s="45"/>
    </row>
    <row r="2" spans="1:28" ht="15" thickBot="1" x14ac:dyDescent="0.4">
      <c r="A2" s="46"/>
      <c r="B2" s="47"/>
      <c r="C2" s="48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1"/>
      <c r="T2" s="1"/>
      <c r="U2" s="1"/>
      <c r="V2" s="1"/>
      <c r="W2" s="1"/>
      <c r="X2" s="1"/>
      <c r="Y2" s="57"/>
      <c r="Z2" s="1"/>
      <c r="AA2" s="1"/>
      <c r="AB2" s="2"/>
    </row>
    <row r="3" spans="1:28" ht="15.5" thickTop="1" thickBot="1" x14ac:dyDescent="0.4">
      <c r="A3" s="136" t="s">
        <v>0</v>
      </c>
      <c r="B3" s="34"/>
      <c r="C3" s="35"/>
      <c r="D3" s="139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51"/>
      <c r="T3" s="1"/>
      <c r="U3" s="4"/>
      <c r="V3" s="4"/>
      <c r="W3" s="1"/>
      <c r="X3" s="1"/>
      <c r="Y3" s="57"/>
      <c r="Z3" s="1"/>
      <c r="AA3" s="1"/>
      <c r="AB3" s="5"/>
    </row>
    <row r="4" spans="1:28" ht="18" customHeight="1" thickTop="1" thickBot="1" x14ac:dyDescent="0.4">
      <c r="A4" s="137"/>
      <c r="B4" s="142" t="s">
        <v>2</v>
      </c>
      <c r="C4" s="143"/>
      <c r="D4" s="140"/>
      <c r="E4" s="146" t="s">
        <v>14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7"/>
      <c r="T4" s="111" t="s">
        <v>22</v>
      </c>
      <c r="U4" s="6" t="s">
        <v>37</v>
      </c>
      <c r="V4" s="6" t="s">
        <v>38</v>
      </c>
      <c r="W4" s="6" t="s">
        <v>39</v>
      </c>
      <c r="X4" s="6" t="s">
        <v>40</v>
      </c>
      <c r="Y4" s="6" t="s">
        <v>41</v>
      </c>
      <c r="Z4" s="6" t="s">
        <v>20</v>
      </c>
      <c r="AA4" s="6" t="s">
        <v>21</v>
      </c>
      <c r="AB4" s="6" t="s">
        <v>19</v>
      </c>
    </row>
    <row r="5" spans="1:28" ht="53" thickTop="1" thickBot="1" x14ac:dyDescent="0.4">
      <c r="A5" s="138"/>
      <c r="B5" s="144"/>
      <c r="C5" s="145"/>
      <c r="D5" s="141"/>
      <c r="E5" s="111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/>
      <c r="U5" s="7"/>
      <c r="V5" s="7"/>
      <c r="W5" s="1"/>
      <c r="X5" s="1"/>
      <c r="Y5" s="57"/>
      <c r="Z5" s="1"/>
      <c r="AA5" s="1"/>
      <c r="AB5" s="8"/>
    </row>
    <row r="6" spans="1:28" ht="15.5" thickTop="1" thickBot="1" x14ac:dyDescent="0.4">
      <c r="A6" s="19">
        <v>1</v>
      </c>
      <c r="B6" s="88" t="s">
        <v>93</v>
      </c>
      <c r="C6" s="88" t="s">
        <v>94</v>
      </c>
      <c r="D6" s="81" t="s">
        <v>36</v>
      </c>
      <c r="E6" s="9"/>
      <c r="F6" s="10">
        <v>0.75</v>
      </c>
      <c r="G6" s="10">
        <v>0.75</v>
      </c>
      <c r="H6" s="10">
        <v>0.75</v>
      </c>
      <c r="I6" s="10"/>
      <c r="J6" s="10"/>
      <c r="K6" s="10"/>
      <c r="L6" s="10"/>
      <c r="M6" s="10"/>
      <c r="N6" s="10"/>
      <c r="O6" s="10"/>
      <c r="P6" s="10"/>
      <c r="Q6" s="10"/>
      <c r="R6" s="36"/>
      <c r="S6" s="52"/>
      <c r="T6" s="11">
        <f>(ROUND(SUM(E6:S6)*1.12,1))</f>
        <v>2.5</v>
      </c>
      <c r="U6" s="12">
        <v>15</v>
      </c>
      <c r="V6" s="12"/>
      <c r="W6" s="12"/>
      <c r="X6" s="12"/>
      <c r="Y6" s="12">
        <f>SUM(T6, IF(X6&gt;0, X6, W6), IF(V6&gt;0, V6, U6))</f>
        <v>17.5</v>
      </c>
      <c r="Z6" s="13"/>
      <c r="AA6" s="13"/>
      <c r="AB6" s="12" t="str">
        <f t="shared" ref="AB6:AB37" si="0">IF(AA6&gt;91,"A",IF(AA6&gt;81,"B",IF(AA6&gt;71,"C",IF(AA6&gt;61,"D",IF(AA6&gt;51,"E","F")))))</f>
        <v>F</v>
      </c>
    </row>
    <row r="7" spans="1:28" ht="15.5" thickTop="1" thickBot="1" x14ac:dyDescent="0.4">
      <c r="A7" s="31">
        <v>2</v>
      </c>
      <c r="B7" s="88" t="s">
        <v>95</v>
      </c>
      <c r="C7" s="88" t="s">
        <v>94</v>
      </c>
      <c r="D7" s="82" t="s">
        <v>36</v>
      </c>
      <c r="E7" s="14">
        <v>0.5</v>
      </c>
      <c r="F7" s="15">
        <v>1</v>
      </c>
      <c r="G7" s="15">
        <v>1</v>
      </c>
      <c r="H7" s="15">
        <v>1</v>
      </c>
      <c r="I7" s="15"/>
      <c r="J7" s="15"/>
      <c r="K7" s="15"/>
      <c r="L7" s="15"/>
      <c r="M7" s="15"/>
      <c r="N7" s="15"/>
      <c r="O7" s="15"/>
      <c r="P7" s="15"/>
      <c r="Q7" s="15"/>
      <c r="R7" s="37"/>
      <c r="S7" s="53"/>
      <c r="T7" s="11">
        <f t="shared" ref="T7:T70" si="1">(ROUND(SUM(E7:S7)*1.12,1))</f>
        <v>3.9</v>
      </c>
      <c r="U7" s="16">
        <v>9.5</v>
      </c>
      <c r="V7" s="16">
        <v>15.5</v>
      </c>
      <c r="W7" s="16"/>
      <c r="X7" s="16"/>
      <c r="Y7" s="12">
        <f>SUM(T7, IF(X7&gt;0, X7, W7), IF(V7&gt;0, V7, U7))</f>
        <v>19.399999999999999</v>
      </c>
      <c r="Z7" s="17"/>
      <c r="AA7" s="17"/>
      <c r="AB7" s="12" t="str">
        <f t="shared" si="0"/>
        <v>F</v>
      </c>
    </row>
    <row r="8" spans="1:28" ht="15.5" thickTop="1" thickBot="1" x14ac:dyDescent="0.4">
      <c r="A8" s="31">
        <v>3</v>
      </c>
      <c r="B8" s="88" t="s">
        <v>96</v>
      </c>
      <c r="C8" s="88" t="s">
        <v>94</v>
      </c>
      <c r="D8" s="82" t="s">
        <v>36</v>
      </c>
      <c r="E8" s="14"/>
      <c r="F8" s="15"/>
      <c r="G8" s="15"/>
      <c r="H8" s="15">
        <v>0.75</v>
      </c>
      <c r="I8" s="15"/>
      <c r="J8" s="15"/>
      <c r="K8" s="15"/>
      <c r="L8" s="15"/>
      <c r="M8" s="15"/>
      <c r="N8" s="15"/>
      <c r="O8" s="15"/>
      <c r="P8" s="15"/>
      <c r="Q8" s="15"/>
      <c r="R8" s="37"/>
      <c r="S8" s="53"/>
      <c r="T8" s="11">
        <f t="shared" si="1"/>
        <v>0.8</v>
      </c>
      <c r="U8" s="16">
        <v>18</v>
      </c>
      <c r="V8" s="16"/>
      <c r="W8" s="16"/>
      <c r="X8" s="16"/>
      <c r="Y8" s="12">
        <f t="shared" ref="Y8:Y72" si="2">SUM(T8, IF(X8&gt;0, X8, W8), IF(V8&gt;0, V8, U8))</f>
        <v>18.8</v>
      </c>
      <c r="Z8" s="17"/>
      <c r="AA8" s="17"/>
      <c r="AB8" s="12" t="str">
        <f t="shared" si="0"/>
        <v>F</v>
      </c>
    </row>
    <row r="9" spans="1:28" ht="15.5" thickTop="1" thickBot="1" x14ac:dyDescent="0.4">
      <c r="A9" s="31">
        <v>4</v>
      </c>
      <c r="B9" s="88" t="s">
        <v>97</v>
      </c>
      <c r="C9" s="88" t="s">
        <v>94</v>
      </c>
      <c r="D9" s="82" t="s">
        <v>36</v>
      </c>
      <c r="E9" s="14">
        <v>1</v>
      </c>
      <c r="F9" s="15"/>
      <c r="G9" s="15">
        <v>0.75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37"/>
      <c r="S9" s="53"/>
      <c r="T9" s="11">
        <f t="shared" si="1"/>
        <v>2</v>
      </c>
      <c r="U9" s="16">
        <v>16</v>
      </c>
      <c r="V9" s="16"/>
      <c r="W9" s="16"/>
      <c r="X9" s="16"/>
      <c r="Y9" s="12">
        <f t="shared" si="2"/>
        <v>18</v>
      </c>
      <c r="Z9" s="17"/>
      <c r="AA9" s="17"/>
      <c r="AB9" s="12" t="str">
        <f t="shared" si="0"/>
        <v>F</v>
      </c>
    </row>
    <row r="10" spans="1:28" ht="15.5" thickTop="1" thickBot="1" x14ac:dyDescent="0.4">
      <c r="A10" s="31">
        <v>5</v>
      </c>
      <c r="B10" s="88" t="s">
        <v>98</v>
      </c>
      <c r="C10" s="88" t="s">
        <v>94</v>
      </c>
      <c r="D10" s="82" t="s">
        <v>36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37"/>
      <c r="S10" s="53"/>
      <c r="T10" s="11">
        <f t="shared" si="1"/>
        <v>0</v>
      </c>
      <c r="U10" s="16">
        <v>10</v>
      </c>
      <c r="V10" s="16"/>
      <c r="W10" s="16"/>
      <c r="X10" s="16"/>
      <c r="Y10" s="12">
        <f t="shared" si="2"/>
        <v>10</v>
      </c>
      <c r="Z10" s="17"/>
      <c r="AA10" s="17"/>
      <c r="AB10" s="12" t="str">
        <f t="shared" si="0"/>
        <v>F</v>
      </c>
    </row>
    <row r="11" spans="1:28" ht="15.5" thickTop="1" thickBot="1" x14ac:dyDescent="0.4">
      <c r="A11" s="31">
        <v>6</v>
      </c>
      <c r="B11" s="88" t="s">
        <v>99</v>
      </c>
      <c r="C11" s="88" t="s">
        <v>94</v>
      </c>
      <c r="D11" s="82" t="s">
        <v>36</v>
      </c>
      <c r="E11" s="14">
        <v>1</v>
      </c>
      <c r="F11" s="15">
        <v>0.75</v>
      </c>
      <c r="G11" s="15">
        <v>1</v>
      </c>
      <c r="H11" s="15">
        <v>1</v>
      </c>
      <c r="I11" s="15"/>
      <c r="J11" s="15"/>
      <c r="K11" s="15"/>
      <c r="L11" s="15"/>
      <c r="M11" s="15"/>
      <c r="N11" s="15"/>
      <c r="O11" s="15"/>
      <c r="P11" s="15"/>
      <c r="Q11" s="15"/>
      <c r="R11" s="37"/>
      <c r="S11" s="53"/>
      <c r="T11" s="11">
        <f t="shared" si="1"/>
        <v>4.2</v>
      </c>
      <c r="U11" s="16">
        <v>16</v>
      </c>
      <c r="V11" s="16"/>
      <c r="W11" s="16"/>
      <c r="X11" s="16"/>
      <c r="Y11" s="12">
        <f t="shared" si="2"/>
        <v>20.2</v>
      </c>
      <c r="Z11" s="17"/>
      <c r="AA11" s="17"/>
      <c r="AB11" s="12" t="str">
        <f t="shared" si="0"/>
        <v>F</v>
      </c>
    </row>
    <row r="12" spans="1:28" ht="15.5" thickTop="1" thickBot="1" x14ac:dyDescent="0.4">
      <c r="A12" s="31">
        <v>7</v>
      </c>
      <c r="B12" s="88" t="s">
        <v>100</v>
      </c>
      <c r="C12" s="88" t="s">
        <v>94</v>
      </c>
      <c r="D12" s="82" t="s">
        <v>36</v>
      </c>
      <c r="E12" s="14"/>
      <c r="F12" s="15"/>
      <c r="G12" s="15">
        <v>1</v>
      </c>
      <c r="H12" s="15">
        <v>0.5</v>
      </c>
      <c r="I12" s="15"/>
      <c r="J12" s="15"/>
      <c r="K12" s="15"/>
      <c r="L12" s="15"/>
      <c r="M12" s="15"/>
      <c r="N12" s="15"/>
      <c r="O12" s="15"/>
      <c r="P12" s="15"/>
      <c r="Q12" s="15"/>
      <c r="R12" s="37"/>
      <c r="S12" s="53"/>
      <c r="T12" s="11">
        <f t="shared" si="1"/>
        <v>1.7</v>
      </c>
      <c r="U12" s="16"/>
      <c r="V12" s="16"/>
      <c r="W12" s="16"/>
      <c r="X12" s="16"/>
      <c r="Y12" s="12">
        <f t="shared" si="2"/>
        <v>1.7</v>
      </c>
      <c r="Z12" s="17"/>
      <c r="AA12" s="17"/>
      <c r="AB12" s="12" t="str">
        <f t="shared" si="0"/>
        <v>F</v>
      </c>
    </row>
    <row r="13" spans="1:28" ht="15.5" thickTop="1" thickBot="1" x14ac:dyDescent="0.4">
      <c r="A13" s="31">
        <v>8</v>
      </c>
      <c r="B13" s="88" t="s">
        <v>101</v>
      </c>
      <c r="C13" s="88" t="s">
        <v>94</v>
      </c>
      <c r="D13" s="82" t="s">
        <v>36</v>
      </c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7"/>
      <c r="S13" s="53"/>
      <c r="T13" s="11">
        <f t="shared" si="1"/>
        <v>0</v>
      </c>
      <c r="U13" s="16">
        <v>16.5</v>
      </c>
      <c r="V13" s="16"/>
      <c r="W13" s="16"/>
      <c r="X13" s="16"/>
      <c r="Y13" s="12">
        <f t="shared" si="2"/>
        <v>16.5</v>
      </c>
      <c r="Z13" s="17"/>
      <c r="AA13" s="17"/>
      <c r="AB13" s="12" t="str">
        <f t="shared" si="0"/>
        <v>F</v>
      </c>
    </row>
    <row r="14" spans="1:28" ht="15.5" thickTop="1" thickBot="1" x14ac:dyDescent="0.4">
      <c r="A14" s="31">
        <v>9</v>
      </c>
      <c r="B14" s="88" t="s">
        <v>102</v>
      </c>
      <c r="C14" s="88" t="s">
        <v>94</v>
      </c>
      <c r="D14" s="82" t="s">
        <v>36</v>
      </c>
      <c r="E14" s="14"/>
      <c r="F14" s="15">
        <v>0.75</v>
      </c>
      <c r="G14" s="15">
        <v>0.75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37"/>
      <c r="S14" s="53"/>
      <c r="T14" s="11">
        <f t="shared" si="1"/>
        <v>1.7</v>
      </c>
      <c r="U14" s="16">
        <v>10.5</v>
      </c>
      <c r="V14" s="16"/>
      <c r="W14" s="16"/>
      <c r="X14" s="16"/>
      <c r="Y14" s="12">
        <f t="shared" si="2"/>
        <v>12.2</v>
      </c>
      <c r="Z14" s="17"/>
      <c r="AA14" s="17"/>
      <c r="AB14" s="12" t="str">
        <f t="shared" si="0"/>
        <v>F</v>
      </c>
    </row>
    <row r="15" spans="1:28" ht="15.5" thickTop="1" thickBot="1" x14ac:dyDescent="0.4">
      <c r="A15" s="31">
        <v>10</v>
      </c>
      <c r="B15" s="88" t="s">
        <v>103</v>
      </c>
      <c r="C15" s="88" t="s">
        <v>94</v>
      </c>
      <c r="D15" s="82" t="s">
        <v>36</v>
      </c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37"/>
      <c r="S15" s="53"/>
      <c r="T15" s="11">
        <f t="shared" si="1"/>
        <v>0</v>
      </c>
      <c r="U15" s="16">
        <v>9.5</v>
      </c>
      <c r="V15" s="16">
        <v>12</v>
      </c>
      <c r="W15" s="16"/>
      <c r="X15" s="16"/>
      <c r="Y15" s="12">
        <f t="shared" si="2"/>
        <v>12</v>
      </c>
      <c r="Z15" s="17"/>
      <c r="AA15" s="17"/>
      <c r="AB15" s="12" t="str">
        <f t="shared" si="0"/>
        <v>F</v>
      </c>
    </row>
    <row r="16" spans="1:28" ht="15.5" thickTop="1" thickBot="1" x14ac:dyDescent="0.4">
      <c r="A16" s="31">
        <v>11</v>
      </c>
      <c r="B16" s="88" t="s">
        <v>104</v>
      </c>
      <c r="C16" s="88" t="s">
        <v>94</v>
      </c>
      <c r="D16" s="82" t="s">
        <v>36</v>
      </c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37"/>
      <c r="S16" s="53"/>
      <c r="T16" s="11">
        <f t="shared" si="1"/>
        <v>0</v>
      </c>
      <c r="U16" s="16">
        <v>12.5</v>
      </c>
      <c r="V16" s="16"/>
      <c r="W16" s="16"/>
      <c r="X16" s="16"/>
      <c r="Y16" s="12">
        <f t="shared" si="2"/>
        <v>12.5</v>
      </c>
      <c r="Z16" s="17"/>
      <c r="AA16" s="17"/>
      <c r="AB16" s="12" t="str">
        <f t="shared" si="0"/>
        <v>F</v>
      </c>
    </row>
    <row r="17" spans="1:28" ht="15.5" thickTop="1" thickBot="1" x14ac:dyDescent="0.4">
      <c r="A17" s="31">
        <v>12</v>
      </c>
      <c r="B17" s="88" t="s">
        <v>105</v>
      </c>
      <c r="C17" s="88" t="s">
        <v>94</v>
      </c>
      <c r="D17" s="82" t="s">
        <v>36</v>
      </c>
      <c r="E17" s="14"/>
      <c r="F17" s="15"/>
      <c r="G17" s="15">
        <v>0.75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15"/>
      <c r="R17" s="37"/>
      <c r="S17" s="53"/>
      <c r="T17" s="11">
        <f t="shared" si="1"/>
        <v>2</v>
      </c>
      <c r="U17" s="16">
        <v>15</v>
      </c>
      <c r="V17" s="16"/>
      <c r="W17" s="16"/>
      <c r="X17" s="16"/>
      <c r="Y17" s="12">
        <f t="shared" si="2"/>
        <v>17</v>
      </c>
      <c r="Z17" s="17"/>
      <c r="AA17" s="17"/>
      <c r="AB17" s="12" t="str">
        <f t="shared" si="0"/>
        <v>F</v>
      </c>
    </row>
    <row r="18" spans="1:28" ht="15.5" thickTop="1" thickBot="1" x14ac:dyDescent="0.4">
      <c r="A18" s="31">
        <v>13</v>
      </c>
      <c r="B18" s="88" t="s">
        <v>106</v>
      </c>
      <c r="C18" s="88" t="s">
        <v>94</v>
      </c>
      <c r="D18" s="82" t="s">
        <v>36</v>
      </c>
      <c r="E18" s="14"/>
      <c r="F18" s="15">
        <v>0.5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37"/>
      <c r="S18" s="53"/>
      <c r="T18" s="11">
        <f t="shared" si="1"/>
        <v>0.6</v>
      </c>
      <c r="U18" s="16">
        <v>13.5</v>
      </c>
      <c r="V18" s="16"/>
      <c r="W18" s="16"/>
      <c r="X18" s="16"/>
      <c r="Y18" s="12">
        <f t="shared" si="2"/>
        <v>14.1</v>
      </c>
      <c r="Z18" s="17"/>
      <c r="AA18" s="17"/>
      <c r="AB18" s="12" t="str">
        <f t="shared" si="0"/>
        <v>F</v>
      </c>
    </row>
    <row r="19" spans="1:28" ht="15.5" thickTop="1" thickBot="1" x14ac:dyDescent="0.4">
      <c r="A19" s="31">
        <v>14</v>
      </c>
      <c r="B19" s="88" t="s">
        <v>107</v>
      </c>
      <c r="C19" s="88" t="s">
        <v>94</v>
      </c>
      <c r="D19" s="82" t="s">
        <v>36</v>
      </c>
      <c r="E19" s="14">
        <v>0.5</v>
      </c>
      <c r="F19" s="15">
        <v>0.5</v>
      </c>
      <c r="G19" s="15">
        <v>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37"/>
      <c r="S19" s="53"/>
      <c r="T19" s="11">
        <f t="shared" si="1"/>
        <v>2.2000000000000002</v>
      </c>
      <c r="U19" s="16">
        <v>11</v>
      </c>
      <c r="V19" s="16"/>
      <c r="W19" s="16"/>
      <c r="X19" s="16"/>
      <c r="Y19" s="12">
        <f t="shared" si="2"/>
        <v>13.2</v>
      </c>
      <c r="Z19" s="17"/>
      <c r="AA19" s="17"/>
      <c r="AB19" s="12" t="str">
        <f t="shared" si="0"/>
        <v>F</v>
      </c>
    </row>
    <row r="20" spans="1:28" ht="15.5" thickTop="1" thickBot="1" x14ac:dyDescent="0.4">
      <c r="A20" s="31">
        <v>15</v>
      </c>
      <c r="B20" s="88" t="s">
        <v>108</v>
      </c>
      <c r="C20" s="88" t="s">
        <v>94</v>
      </c>
      <c r="D20" s="82" t="s">
        <v>36</v>
      </c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37"/>
      <c r="S20" s="53"/>
      <c r="T20" s="11">
        <f t="shared" si="1"/>
        <v>0</v>
      </c>
      <c r="U20" s="16">
        <v>16</v>
      </c>
      <c r="V20" s="16"/>
      <c r="W20" s="16"/>
      <c r="X20" s="16"/>
      <c r="Y20" s="12">
        <f t="shared" si="2"/>
        <v>16</v>
      </c>
      <c r="Z20" s="17"/>
      <c r="AA20" s="17"/>
      <c r="AB20" s="12" t="str">
        <f t="shared" si="0"/>
        <v>F</v>
      </c>
    </row>
    <row r="21" spans="1:28" ht="15.5" thickTop="1" thickBot="1" x14ac:dyDescent="0.4">
      <c r="A21" s="31">
        <v>16</v>
      </c>
      <c r="B21" s="88" t="s">
        <v>109</v>
      </c>
      <c r="C21" s="88" t="s">
        <v>94</v>
      </c>
      <c r="D21" s="82" t="s">
        <v>36</v>
      </c>
      <c r="E21" s="14">
        <v>0.75</v>
      </c>
      <c r="F21" s="15">
        <v>0.75</v>
      </c>
      <c r="G21" s="15">
        <v>1</v>
      </c>
      <c r="H21" s="15">
        <v>1</v>
      </c>
      <c r="I21" s="15"/>
      <c r="J21" s="15"/>
      <c r="K21" s="15"/>
      <c r="L21" s="15"/>
      <c r="M21" s="15"/>
      <c r="N21" s="15"/>
      <c r="O21" s="15"/>
      <c r="P21" s="15"/>
      <c r="Q21" s="15"/>
      <c r="R21" s="37"/>
      <c r="S21" s="53"/>
      <c r="T21" s="11">
        <f t="shared" si="1"/>
        <v>3.9</v>
      </c>
      <c r="U21" s="16">
        <v>16.5</v>
      </c>
      <c r="V21" s="16"/>
      <c r="W21" s="16"/>
      <c r="X21" s="16"/>
      <c r="Y21" s="12">
        <f t="shared" si="2"/>
        <v>20.399999999999999</v>
      </c>
      <c r="Z21" s="17"/>
      <c r="AA21" s="17"/>
      <c r="AB21" s="12" t="str">
        <f t="shared" si="0"/>
        <v>F</v>
      </c>
    </row>
    <row r="22" spans="1:28" ht="15.5" thickTop="1" thickBot="1" x14ac:dyDescent="0.4">
      <c r="A22" s="31">
        <v>17</v>
      </c>
      <c r="B22" s="88" t="s">
        <v>110</v>
      </c>
      <c r="C22" s="88" t="s">
        <v>94</v>
      </c>
      <c r="D22" s="82" t="s">
        <v>36</v>
      </c>
      <c r="E22" s="14"/>
      <c r="F22" s="15"/>
      <c r="G22" s="15">
        <v>0.75</v>
      </c>
      <c r="H22" s="15">
        <v>0.5</v>
      </c>
      <c r="I22" s="15"/>
      <c r="J22" s="15"/>
      <c r="K22" s="15"/>
      <c r="L22" s="15"/>
      <c r="M22" s="15"/>
      <c r="N22" s="15"/>
      <c r="O22" s="15"/>
      <c r="P22" s="15"/>
      <c r="Q22" s="15"/>
      <c r="R22" s="37"/>
      <c r="S22" s="53"/>
      <c r="T22" s="11">
        <f t="shared" si="1"/>
        <v>1.4</v>
      </c>
      <c r="U22" s="16">
        <v>10.5</v>
      </c>
      <c r="V22" s="16"/>
      <c r="W22" s="16"/>
      <c r="X22" s="16"/>
      <c r="Y22" s="12">
        <f t="shared" si="2"/>
        <v>11.9</v>
      </c>
      <c r="Z22" s="17"/>
      <c r="AA22" s="17"/>
      <c r="AB22" s="12" t="str">
        <f t="shared" si="0"/>
        <v>F</v>
      </c>
    </row>
    <row r="23" spans="1:28" ht="15.5" thickTop="1" thickBot="1" x14ac:dyDescent="0.4">
      <c r="A23" s="31">
        <v>18</v>
      </c>
      <c r="B23" s="88" t="s">
        <v>111</v>
      </c>
      <c r="C23" s="88" t="s">
        <v>94</v>
      </c>
      <c r="D23" s="82" t="s">
        <v>36</v>
      </c>
      <c r="E23" s="14">
        <v>0.75</v>
      </c>
      <c r="F23" s="15">
        <v>0.75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7"/>
      <c r="S23" s="53"/>
      <c r="T23" s="11">
        <f t="shared" si="1"/>
        <v>1.7</v>
      </c>
      <c r="U23" s="16">
        <v>11</v>
      </c>
      <c r="V23" s="16"/>
      <c r="W23" s="16"/>
      <c r="X23" s="16"/>
      <c r="Y23" s="12">
        <f t="shared" si="2"/>
        <v>12.7</v>
      </c>
      <c r="Z23" s="17"/>
      <c r="AA23" s="17"/>
      <c r="AB23" s="12" t="str">
        <f t="shared" si="0"/>
        <v>F</v>
      </c>
    </row>
    <row r="24" spans="1:28" ht="15.5" thickTop="1" thickBot="1" x14ac:dyDescent="0.4">
      <c r="A24" s="31">
        <v>19</v>
      </c>
      <c r="B24" s="88" t="s">
        <v>112</v>
      </c>
      <c r="C24" s="88" t="s">
        <v>94</v>
      </c>
      <c r="D24" s="82" t="s">
        <v>36</v>
      </c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7"/>
      <c r="S24" s="53"/>
      <c r="T24" s="11">
        <f t="shared" si="1"/>
        <v>0</v>
      </c>
      <c r="U24" s="16">
        <v>12</v>
      </c>
      <c r="V24" s="16"/>
      <c r="W24" s="16"/>
      <c r="X24" s="16"/>
      <c r="Y24" s="12">
        <f t="shared" si="2"/>
        <v>12</v>
      </c>
      <c r="Z24" s="17"/>
      <c r="AA24" s="17"/>
      <c r="AB24" s="12" t="str">
        <f t="shared" si="0"/>
        <v>F</v>
      </c>
    </row>
    <row r="25" spans="1:28" ht="15.5" thickTop="1" thickBot="1" x14ac:dyDescent="0.4">
      <c r="A25" s="31">
        <v>20</v>
      </c>
      <c r="B25" s="88" t="s">
        <v>113</v>
      </c>
      <c r="C25" s="88" t="s">
        <v>94</v>
      </c>
      <c r="D25" s="82" t="s">
        <v>36</v>
      </c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7"/>
      <c r="S25" s="53"/>
      <c r="T25" s="11">
        <f t="shared" si="1"/>
        <v>0</v>
      </c>
      <c r="U25" s="16">
        <v>15.5</v>
      </c>
      <c r="V25" s="16"/>
      <c r="W25" s="16"/>
      <c r="X25" s="16"/>
      <c r="Y25" s="12">
        <f t="shared" si="2"/>
        <v>15.5</v>
      </c>
      <c r="Z25" s="17"/>
      <c r="AA25" s="17"/>
      <c r="AB25" s="12" t="str">
        <f t="shared" si="0"/>
        <v>F</v>
      </c>
    </row>
    <row r="26" spans="1:28" ht="15.5" thickTop="1" thickBot="1" x14ac:dyDescent="0.4">
      <c r="A26" s="31">
        <v>21</v>
      </c>
      <c r="B26" s="88" t="s">
        <v>114</v>
      </c>
      <c r="C26" s="88" t="s">
        <v>94</v>
      </c>
      <c r="D26" s="82" t="s">
        <v>36</v>
      </c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7"/>
      <c r="S26" s="53"/>
      <c r="T26" s="11">
        <f t="shared" si="1"/>
        <v>0</v>
      </c>
      <c r="U26" s="16">
        <v>12.5</v>
      </c>
      <c r="V26" s="16"/>
      <c r="W26" s="16"/>
      <c r="X26" s="16"/>
      <c r="Y26" s="12">
        <f t="shared" si="2"/>
        <v>12.5</v>
      </c>
      <c r="Z26" s="17"/>
      <c r="AA26" s="17"/>
      <c r="AB26" s="12" t="str">
        <f t="shared" si="0"/>
        <v>F</v>
      </c>
    </row>
    <row r="27" spans="1:28" ht="15.5" thickTop="1" thickBot="1" x14ac:dyDescent="0.4">
      <c r="A27" s="31">
        <v>22</v>
      </c>
      <c r="B27" s="88" t="s">
        <v>115</v>
      </c>
      <c r="C27" s="88" t="s">
        <v>94</v>
      </c>
      <c r="D27" s="82" t="s">
        <v>36</v>
      </c>
      <c r="E27" s="14">
        <v>1</v>
      </c>
      <c r="F27" s="15">
        <v>1</v>
      </c>
      <c r="G27" s="15">
        <v>1</v>
      </c>
      <c r="H27" s="15">
        <v>1</v>
      </c>
      <c r="I27" s="15"/>
      <c r="J27" s="15"/>
      <c r="K27" s="15"/>
      <c r="L27" s="15"/>
      <c r="M27" s="15"/>
      <c r="N27" s="15"/>
      <c r="O27" s="15"/>
      <c r="P27" s="15"/>
      <c r="Q27" s="15"/>
      <c r="R27" s="37"/>
      <c r="S27" s="53"/>
      <c r="T27" s="11">
        <f t="shared" si="1"/>
        <v>4.5</v>
      </c>
      <c r="U27" s="16">
        <v>14</v>
      </c>
      <c r="V27" s="16"/>
      <c r="W27" s="16"/>
      <c r="X27" s="16"/>
      <c r="Y27" s="12">
        <f t="shared" si="2"/>
        <v>18.5</v>
      </c>
      <c r="Z27" s="17"/>
      <c r="AA27" s="17"/>
      <c r="AB27" s="12" t="str">
        <f t="shared" si="0"/>
        <v>F</v>
      </c>
    </row>
    <row r="28" spans="1:28" ht="15.5" thickTop="1" thickBot="1" x14ac:dyDescent="0.4">
      <c r="A28" s="31">
        <v>23</v>
      </c>
      <c r="B28" s="88" t="s">
        <v>116</v>
      </c>
      <c r="C28" s="88" t="s">
        <v>94</v>
      </c>
      <c r="D28" s="82" t="s">
        <v>36</v>
      </c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37"/>
      <c r="S28" s="53"/>
      <c r="T28" s="11">
        <f t="shared" si="1"/>
        <v>0</v>
      </c>
      <c r="U28" s="16">
        <v>6.5</v>
      </c>
      <c r="V28" s="16">
        <v>10</v>
      </c>
      <c r="W28" s="16"/>
      <c r="X28" s="16"/>
      <c r="Y28" s="12">
        <f t="shared" si="2"/>
        <v>10</v>
      </c>
      <c r="Z28" s="17"/>
      <c r="AA28" s="17"/>
      <c r="AB28" s="12" t="str">
        <f t="shared" si="0"/>
        <v>F</v>
      </c>
    </row>
    <row r="29" spans="1:28" ht="15.5" thickTop="1" thickBot="1" x14ac:dyDescent="0.4">
      <c r="A29" s="31">
        <v>24</v>
      </c>
      <c r="B29" s="88" t="s">
        <v>117</v>
      </c>
      <c r="C29" s="88" t="s">
        <v>94</v>
      </c>
      <c r="D29" s="82" t="s">
        <v>36</v>
      </c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37"/>
      <c r="S29" s="53"/>
      <c r="T29" s="11">
        <f t="shared" si="1"/>
        <v>0</v>
      </c>
      <c r="U29" s="16">
        <v>12.5</v>
      </c>
      <c r="V29" s="16"/>
      <c r="W29" s="16"/>
      <c r="X29" s="16"/>
      <c r="Y29" s="12">
        <f t="shared" si="2"/>
        <v>12.5</v>
      </c>
      <c r="Z29" s="17"/>
      <c r="AA29" s="17"/>
      <c r="AB29" s="12" t="str">
        <f t="shared" si="0"/>
        <v>F</v>
      </c>
    </row>
    <row r="30" spans="1:28" ht="15.5" thickTop="1" thickBot="1" x14ac:dyDescent="0.4">
      <c r="A30" s="31">
        <v>25</v>
      </c>
      <c r="B30" s="88" t="s">
        <v>118</v>
      </c>
      <c r="C30" s="88" t="s">
        <v>94</v>
      </c>
      <c r="D30" s="82" t="s">
        <v>36</v>
      </c>
      <c r="E30" s="14">
        <v>0.75</v>
      </c>
      <c r="F30" s="15">
        <v>0.5</v>
      </c>
      <c r="G30" s="15">
        <v>0.75</v>
      </c>
      <c r="H30" s="15">
        <v>0.75</v>
      </c>
      <c r="I30" s="15"/>
      <c r="J30" s="15"/>
      <c r="K30" s="15"/>
      <c r="L30" s="15"/>
      <c r="M30" s="15"/>
      <c r="N30" s="15"/>
      <c r="O30" s="15"/>
      <c r="P30" s="15"/>
      <c r="Q30" s="15"/>
      <c r="R30" s="37"/>
      <c r="S30" s="53"/>
      <c r="T30" s="11">
        <f t="shared" si="1"/>
        <v>3.1</v>
      </c>
      <c r="U30" s="16">
        <v>15.5</v>
      </c>
      <c r="V30" s="16"/>
      <c r="W30" s="16"/>
      <c r="X30" s="16"/>
      <c r="Y30" s="12">
        <f t="shared" si="2"/>
        <v>18.600000000000001</v>
      </c>
      <c r="Z30" s="17"/>
      <c r="AA30" s="17"/>
      <c r="AB30" s="12" t="str">
        <f t="shared" si="0"/>
        <v>F</v>
      </c>
    </row>
    <row r="31" spans="1:28" ht="15.5" thickTop="1" thickBot="1" x14ac:dyDescent="0.4">
      <c r="A31" s="31">
        <v>26</v>
      </c>
      <c r="B31" s="88" t="s">
        <v>119</v>
      </c>
      <c r="C31" s="88" t="s">
        <v>94</v>
      </c>
      <c r="D31" s="82" t="s">
        <v>36</v>
      </c>
      <c r="E31" s="14"/>
      <c r="F31" s="15">
        <v>0.5</v>
      </c>
      <c r="G31" s="15"/>
      <c r="H31" s="15">
        <v>0.75</v>
      </c>
      <c r="I31" s="15"/>
      <c r="J31" s="15"/>
      <c r="K31" s="15"/>
      <c r="L31" s="15"/>
      <c r="M31" s="15"/>
      <c r="N31" s="15"/>
      <c r="O31" s="15"/>
      <c r="P31" s="15"/>
      <c r="Q31" s="15"/>
      <c r="R31" s="37"/>
      <c r="S31" s="53"/>
      <c r="T31" s="11">
        <f t="shared" si="1"/>
        <v>1.4</v>
      </c>
      <c r="U31" s="18">
        <v>15</v>
      </c>
      <c r="V31" s="18"/>
      <c r="W31" s="18"/>
      <c r="X31" s="18"/>
      <c r="Y31" s="12">
        <f t="shared" si="2"/>
        <v>16.399999999999999</v>
      </c>
      <c r="Z31" s="20"/>
      <c r="AA31" s="20"/>
      <c r="AB31" s="21" t="str">
        <f t="shared" si="0"/>
        <v>F</v>
      </c>
    </row>
    <row r="32" spans="1:28" ht="15.5" thickTop="1" thickBot="1" x14ac:dyDescent="0.4">
      <c r="A32" s="31">
        <v>27</v>
      </c>
      <c r="B32" s="88" t="s">
        <v>120</v>
      </c>
      <c r="C32" s="88" t="s">
        <v>94</v>
      </c>
      <c r="D32" s="82" t="s">
        <v>36</v>
      </c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53"/>
      <c r="T32" s="11">
        <f t="shared" si="1"/>
        <v>0</v>
      </c>
      <c r="U32" s="22">
        <v>8.5</v>
      </c>
      <c r="V32" s="22"/>
      <c r="W32" s="22"/>
      <c r="X32" s="22"/>
      <c r="Y32" s="12">
        <f t="shared" si="2"/>
        <v>8.5</v>
      </c>
      <c r="Z32" s="23"/>
      <c r="AA32" s="23"/>
      <c r="AB32" s="22" t="str">
        <f t="shared" si="0"/>
        <v>F</v>
      </c>
    </row>
    <row r="33" spans="1:28" ht="15.5" thickTop="1" thickBot="1" x14ac:dyDescent="0.4">
      <c r="A33" s="31">
        <v>28</v>
      </c>
      <c r="B33" s="88" t="s">
        <v>121</v>
      </c>
      <c r="C33" s="88" t="s">
        <v>94</v>
      </c>
      <c r="D33" s="82" t="s">
        <v>36</v>
      </c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37"/>
      <c r="S33" s="53"/>
      <c r="T33" s="11">
        <f t="shared" si="1"/>
        <v>0</v>
      </c>
      <c r="U33" s="16"/>
      <c r="V33" s="16">
        <v>13</v>
      </c>
      <c r="W33" s="16"/>
      <c r="X33" s="16"/>
      <c r="Y33" s="12">
        <f t="shared" si="2"/>
        <v>13</v>
      </c>
      <c r="Z33" s="17"/>
      <c r="AA33" s="17"/>
      <c r="AB33" s="12" t="str">
        <f t="shared" si="0"/>
        <v>F</v>
      </c>
    </row>
    <row r="34" spans="1:28" ht="15.5" thickTop="1" thickBot="1" x14ac:dyDescent="0.4">
      <c r="A34" s="31">
        <v>29</v>
      </c>
      <c r="B34" s="88" t="s">
        <v>122</v>
      </c>
      <c r="C34" s="88" t="s">
        <v>94</v>
      </c>
      <c r="D34" s="82" t="s">
        <v>36</v>
      </c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37"/>
      <c r="S34" s="53"/>
      <c r="T34" s="11">
        <f t="shared" si="1"/>
        <v>0</v>
      </c>
      <c r="U34" s="16">
        <v>9</v>
      </c>
      <c r="V34" s="16">
        <v>13.5</v>
      </c>
      <c r="W34" s="16"/>
      <c r="X34" s="16"/>
      <c r="Y34" s="12">
        <f t="shared" si="2"/>
        <v>13.5</v>
      </c>
      <c r="Z34" s="17"/>
      <c r="AA34" s="17"/>
      <c r="AB34" s="12" t="str">
        <f t="shared" si="0"/>
        <v>F</v>
      </c>
    </row>
    <row r="35" spans="1:28" ht="15.5" thickTop="1" thickBot="1" x14ac:dyDescent="0.4">
      <c r="A35" s="31">
        <v>30</v>
      </c>
      <c r="B35" s="88" t="s">
        <v>123</v>
      </c>
      <c r="C35" s="88" t="s">
        <v>94</v>
      </c>
      <c r="D35" s="82" t="s">
        <v>36</v>
      </c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37"/>
      <c r="S35" s="53"/>
      <c r="T35" s="11">
        <f t="shared" si="1"/>
        <v>0</v>
      </c>
      <c r="U35" s="16">
        <v>10</v>
      </c>
      <c r="V35" s="16">
        <v>13</v>
      </c>
      <c r="W35" s="16"/>
      <c r="X35" s="16"/>
      <c r="Y35" s="12">
        <f t="shared" si="2"/>
        <v>13</v>
      </c>
      <c r="Z35" s="17"/>
      <c r="AA35" s="17"/>
      <c r="AB35" s="12" t="str">
        <f t="shared" si="0"/>
        <v>F</v>
      </c>
    </row>
    <row r="36" spans="1:28" ht="15.5" thickTop="1" thickBot="1" x14ac:dyDescent="0.4">
      <c r="A36" s="31">
        <v>31</v>
      </c>
      <c r="B36" s="88" t="s">
        <v>124</v>
      </c>
      <c r="C36" s="88" t="s">
        <v>94</v>
      </c>
      <c r="D36" s="82" t="s">
        <v>36</v>
      </c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7"/>
      <c r="S36" s="53"/>
      <c r="T36" s="11">
        <f t="shared" si="1"/>
        <v>0</v>
      </c>
      <c r="U36" s="16">
        <v>11</v>
      </c>
      <c r="V36" s="16"/>
      <c r="W36" s="16"/>
      <c r="X36" s="16"/>
      <c r="Y36" s="12">
        <f t="shared" si="2"/>
        <v>11</v>
      </c>
      <c r="Z36" s="17"/>
      <c r="AA36" s="17"/>
      <c r="AB36" s="12" t="str">
        <f t="shared" si="0"/>
        <v>F</v>
      </c>
    </row>
    <row r="37" spans="1:28" ht="15.5" thickTop="1" thickBot="1" x14ac:dyDescent="0.4">
      <c r="A37" s="31">
        <v>32</v>
      </c>
      <c r="B37" s="88" t="s">
        <v>125</v>
      </c>
      <c r="C37" s="88" t="s">
        <v>94</v>
      </c>
      <c r="D37" s="82" t="s">
        <v>36</v>
      </c>
      <c r="E37" s="14"/>
      <c r="F37" s="15"/>
      <c r="G37" s="15">
        <v>0.75</v>
      </c>
      <c r="H37" s="15">
        <v>0.75</v>
      </c>
      <c r="I37" s="15"/>
      <c r="J37" s="15"/>
      <c r="K37" s="15"/>
      <c r="L37" s="15"/>
      <c r="M37" s="15"/>
      <c r="N37" s="15"/>
      <c r="O37" s="15"/>
      <c r="P37" s="15"/>
      <c r="Q37" s="15"/>
      <c r="R37" s="37"/>
      <c r="S37" s="53"/>
      <c r="T37" s="11">
        <f t="shared" si="1"/>
        <v>1.7</v>
      </c>
      <c r="U37" s="16">
        <v>13</v>
      </c>
      <c r="V37" s="16"/>
      <c r="W37" s="16"/>
      <c r="X37" s="16"/>
      <c r="Y37" s="12">
        <f t="shared" si="2"/>
        <v>14.7</v>
      </c>
      <c r="Z37" s="17"/>
      <c r="AA37" s="17"/>
      <c r="AB37" s="12" t="str">
        <f t="shared" si="0"/>
        <v>F</v>
      </c>
    </row>
    <row r="38" spans="1:28" ht="15.5" thickTop="1" thickBot="1" x14ac:dyDescent="0.4">
      <c r="A38" s="31">
        <v>33</v>
      </c>
      <c r="B38" s="88" t="s">
        <v>126</v>
      </c>
      <c r="C38" s="88" t="s">
        <v>94</v>
      </c>
      <c r="D38" s="82" t="s">
        <v>36</v>
      </c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37"/>
      <c r="S38" s="53"/>
      <c r="T38" s="11">
        <f t="shared" si="1"/>
        <v>0</v>
      </c>
      <c r="U38" s="16">
        <v>12.5</v>
      </c>
      <c r="V38" s="16"/>
      <c r="W38" s="16"/>
      <c r="X38" s="16"/>
      <c r="Y38" s="12">
        <f t="shared" si="2"/>
        <v>12.5</v>
      </c>
      <c r="Z38" s="17"/>
      <c r="AA38" s="17"/>
      <c r="AB38" s="12" t="str">
        <f t="shared" ref="AB38:AB58" si="3">IF(AA38&gt;91,"A",IF(AA38&gt;81,"B",IF(AA38&gt;71,"C",IF(AA38&gt;61,"D",IF(AA38&gt;51,"E","F")))))</f>
        <v>F</v>
      </c>
    </row>
    <row r="39" spans="1:28" ht="15.5" thickTop="1" thickBot="1" x14ac:dyDescent="0.4">
      <c r="A39" s="31">
        <v>34</v>
      </c>
      <c r="B39" s="88" t="s">
        <v>127</v>
      </c>
      <c r="C39" s="88" t="s">
        <v>94</v>
      </c>
      <c r="D39" s="82" t="s">
        <v>36</v>
      </c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7"/>
      <c r="S39" s="53"/>
      <c r="T39" s="11">
        <f t="shared" si="1"/>
        <v>0</v>
      </c>
      <c r="U39" s="16">
        <v>14</v>
      </c>
      <c r="V39" s="16"/>
      <c r="W39" s="16"/>
      <c r="X39" s="16"/>
      <c r="Y39" s="12">
        <f>SUM(T39, IF(X39&gt;0, X39, W39), IF(V39&gt;0, V39, U39))</f>
        <v>14</v>
      </c>
      <c r="Z39" s="17"/>
      <c r="AA39" s="17"/>
      <c r="AB39" s="12" t="str">
        <f t="shared" si="3"/>
        <v>F</v>
      </c>
    </row>
    <row r="40" spans="1:28" ht="15.5" thickTop="1" thickBot="1" x14ac:dyDescent="0.4">
      <c r="A40" s="31">
        <v>35</v>
      </c>
      <c r="B40" s="88" t="s">
        <v>128</v>
      </c>
      <c r="C40" s="88" t="s">
        <v>94</v>
      </c>
      <c r="D40" s="82" t="s">
        <v>36</v>
      </c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7"/>
      <c r="S40" s="53"/>
      <c r="T40" s="11">
        <f t="shared" si="1"/>
        <v>0</v>
      </c>
      <c r="U40" s="16">
        <v>10.5</v>
      </c>
      <c r="V40" s="16"/>
      <c r="W40" s="16"/>
      <c r="X40" s="16"/>
      <c r="Y40" s="12">
        <f>SUM(T40, IF(X40&gt;0, X40, W40), IF(V40&gt;0, V40, U40))</f>
        <v>10.5</v>
      </c>
      <c r="Z40" s="17"/>
      <c r="AA40" s="17"/>
      <c r="AB40" s="12" t="str">
        <f t="shared" si="3"/>
        <v>F</v>
      </c>
    </row>
    <row r="41" spans="1:28" ht="15.5" thickTop="1" thickBot="1" x14ac:dyDescent="0.4">
      <c r="A41" s="31">
        <v>36</v>
      </c>
      <c r="B41" s="88" t="s">
        <v>129</v>
      </c>
      <c r="C41" s="88" t="s">
        <v>94</v>
      </c>
      <c r="D41" s="82" t="s">
        <v>36</v>
      </c>
      <c r="E41" s="14">
        <v>1</v>
      </c>
      <c r="F41" s="15"/>
      <c r="G41" s="15">
        <v>0.75</v>
      </c>
      <c r="H41" s="15">
        <v>0.75</v>
      </c>
      <c r="I41" s="15"/>
      <c r="J41" s="15"/>
      <c r="K41" s="15"/>
      <c r="L41" s="15"/>
      <c r="M41" s="15"/>
      <c r="N41" s="15"/>
      <c r="O41" s="15"/>
      <c r="P41" s="15"/>
      <c r="Q41" s="15"/>
      <c r="R41" s="37"/>
      <c r="S41" s="53"/>
      <c r="T41" s="11">
        <f t="shared" si="1"/>
        <v>2.8</v>
      </c>
      <c r="U41" s="16">
        <v>14.5</v>
      </c>
      <c r="V41" s="16"/>
      <c r="W41" s="16"/>
      <c r="X41" s="16"/>
      <c r="Y41" s="12">
        <f t="shared" si="2"/>
        <v>17.3</v>
      </c>
      <c r="Z41" s="17"/>
      <c r="AA41" s="17"/>
      <c r="AB41" s="12" t="str">
        <f t="shared" si="3"/>
        <v>F</v>
      </c>
    </row>
    <row r="42" spans="1:28" ht="15.5" thickTop="1" thickBot="1" x14ac:dyDescent="0.4">
      <c r="A42" s="31">
        <v>37</v>
      </c>
      <c r="B42" s="88" t="s">
        <v>130</v>
      </c>
      <c r="C42" s="88" t="s">
        <v>94</v>
      </c>
      <c r="D42" s="82" t="s">
        <v>36</v>
      </c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7"/>
      <c r="S42" s="53"/>
      <c r="T42" s="11">
        <f t="shared" si="1"/>
        <v>0</v>
      </c>
      <c r="U42" s="16">
        <v>6</v>
      </c>
      <c r="V42" s="16">
        <v>13</v>
      </c>
      <c r="W42" s="16"/>
      <c r="X42" s="16"/>
      <c r="Y42" s="12">
        <f t="shared" si="2"/>
        <v>13</v>
      </c>
      <c r="Z42" s="17"/>
      <c r="AA42" s="17"/>
      <c r="AB42" s="12" t="str">
        <f t="shared" si="3"/>
        <v>F</v>
      </c>
    </row>
    <row r="43" spans="1:28" ht="15.5" thickTop="1" thickBot="1" x14ac:dyDescent="0.4">
      <c r="A43" s="31">
        <v>38</v>
      </c>
      <c r="B43" s="88" t="s">
        <v>131</v>
      </c>
      <c r="C43" s="88" t="s">
        <v>94</v>
      </c>
      <c r="D43" s="82" t="s">
        <v>36</v>
      </c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37"/>
      <c r="S43" s="53"/>
      <c r="T43" s="11">
        <f t="shared" si="1"/>
        <v>0</v>
      </c>
      <c r="U43" s="16">
        <v>15</v>
      </c>
      <c r="V43" s="16"/>
      <c r="W43" s="16"/>
      <c r="X43" s="16"/>
      <c r="Y43" s="12">
        <f t="shared" si="2"/>
        <v>15</v>
      </c>
      <c r="Z43" s="17"/>
      <c r="AA43" s="17"/>
      <c r="AB43" s="12" t="str">
        <f t="shared" si="3"/>
        <v>F</v>
      </c>
    </row>
    <row r="44" spans="1:28" ht="15.5" thickTop="1" thickBot="1" x14ac:dyDescent="0.4">
      <c r="A44" s="31">
        <v>39</v>
      </c>
      <c r="B44" s="88" t="s">
        <v>132</v>
      </c>
      <c r="C44" s="88" t="s">
        <v>94</v>
      </c>
      <c r="D44" s="82" t="s">
        <v>36</v>
      </c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7"/>
      <c r="S44" s="53"/>
      <c r="T44" s="11">
        <f t="shared" si="1"/>
        <v>0</v>
      </c>
      <c r="U44" s="16">
        <v>10</v>
      </c>
      <c r="V44" s="16"/>
      <c r="W44" s="16"/>
      <c r="X44" s="16"/>
      <c r="Y44" s="12">
        <f t="shared" si="2"/>
        <v>10</v>
      </c>
      <c r="Z44" s="17"/>
      <c r="AA44" s="17"/>
      <c r="AB44" s="12" t="str">
        <f t="shared" si="3"/>
        <v>F</v>
      </c>
    </row>
    <row r="45" spans="1:28" ht="15.5" thickTop="1" thickBot="1" x14ac:dyDescent="0.4">
      <c r="A45" s="31">
        <v>40</v>
      </c>
      <c r="B45" s="88" t="s">
        <v>133</v>
      </c>
      <c r="C45" s="88" t="s">
        <v>94</v>
      </c>
      <c r="D45" s="82" t="s">
        <v>36</v>
      </c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7"/>
      <c r="S45" s="53"/>
      <c r="T45" s="11">
        <f t="shared" si="1"/>
        <v>0</v>
      </c>
      <c r="U45" s="16">
        <v>12.5</v>
      </c>
      <c r="V45" s="16"/>
      <c r="W45" s="16"/>
      <c r="X45" s="16"/>
      <c r="Y45" s="12">
        <f t="shared" si="2"/>
        <v>12.5</v>
      </c>
      <c r="Z45" s="17"/>
      <c r="AA45" s="17"/>
      <c r="AB45" s="12" t="str">
        <f t="shared" si="3"/>
        <v>F</v>
      </c>
    </row>
    <row r="46" spans="1:28" ht="15.5" thickTop="1" thickBot="1" x14ac:dyDescent="0.4">
      <c r="A46" s="31">
        <v>41</v>
      </c>
      <c r="B46" s="88" t="s">
        <v>134</v>
      </c>
      <c r="C46" s="88" t="s">
        <v>94</v>
      </c>
      <c r="D46" s="82" t="s">
        <v>36</v>
      </c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37"/>
      <c r="S46" s="53"/>
      <c r="T46" s="11">
        <f t="shared" si="1"/>
        <v>0</v>
      </c>
      <c r="U46" s="16">
        <v>15.5</v>
      </c>
      <c r="V46" s="16"/>
      <c r="W46" s="16"/>
      <c r="X46" s="16"/>
      <c r="Y46" s="12">
        <f t="shared" si="2"/>
        <v>15.5</v>
      </c>
      <c r="Z46" s="17"/>
      <c r="AA46" s="17"/>
      <c r="AB46" s="12" t="str">
        <f t="shared" si="3"/>
        <v>F</v>
      </c>
    </row>
    <row r="47" spans="1:28" ht="15.5" thickTop="1" thickBot="1" x14ac:dyDescent="0.4">
      <c r="A47" s="31">
        <v>42</v>
      </c>
      <c r="B47" s="88" t="s">
        <v>135</v>
      </c>
      <c r="C47" s="88" t="s">
        <v>94</v>
      </c>
      <c r="D47" s="82" t="s">
        <v>36</v>
      </c>
      <c r="E47" s="14"/>
      <c r="F47" s="15"/>
      <c r="G47" s="15">
        <v>0.5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37"/>
      <c r="S47" s="53"/>
      <c r="T47" s="11">
        <f t="shared" si="1"/>
        <v>0.6</v>
      </c>
      <c r="U47" s="16">
        <v>15</v>
      </c>
      <c r="V47" s="16"/>
      <c r="W47" s="16"/>
      <c r="X47" s="16"/>
      <c r="Y47" s="12">
        <f t="shared" si="2"/>
        <v>15.6</v>
      </c>
      <c r="Z47" s="17"/>
      <c r="AA47" s="17"/>
      <c r="AB47" s="12" t="str">
        <f t="shared" si="3"/>
        <v>F</v>
      </c>
    </row>
    <row r="48" spans="1:28" ht="15.5" thickTop="1" thickBot="1" x14ac:dyDescent="0.4">
      <c r="A48" s="31">
        <v>43</v>
      </c>
      <c r="B48" s="88" t="s">
        <v>136</v>
      </c>
      <c r="C48" s="88" t="s">
        <v>94</v>
      </c>
      <c r="D48" s="82" t="s">
        <v>36</v>
      </c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7"/>
      <c r="S48" s="53"/>
      <c r="T48" s="11">
        <f t="shared" si="1"/>
        <v>0</v>
      </c>
      <c r="U48" s="16">
        <v>10.5</v>
      </c>
      <c r="V48" s="16"/>
      <c r="W48" s="16"/>
      <c r="X48" s="16"/>
      <c r="Y48" s="12">
        <f t="shared" si="2"/>
        <v>10.5</v>
      </c>
      <c r="Z48" s="17"/>
      <c r="AA48" s="17"/>
      <c r="AB48" s="12" t="str">
        <f t="shared" si="3"/>
        <v>F</v>
      </c>
    </row>
    <row r="49" spans="1:28" ht="15.5" thickTop="1" thickBot="1" x14ac:dyDescent="0.4">
      <c r="A49" s="31">
        <v>44</v>
      </c>
      <c r="B49" s="88" t="s">
        <v>137</v>
      </c>
      <c r="C49" s="88" t="s">
        <v>94</v>
      </c>
      <c r="D49" s="82" t="s">
        <v>36</v>
      </c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37"/>
      <c r="S49" s="53"/>
      <c r="T49" s="11">
        <f t="shared" si="1"/>
        <v>0</v>
      </c>
      <c r="U49" s="16">
        <v>16.5</v>
      </c>
      <c r="V49" s="16"/>
      <c r="W49" s="16"/>
      <c r="X49" s="16"/>
      <c r="Y49" s="12">
        <f t="shared" si="2"/>
        <v>16.5</v>
      </c>
      <c r="Z49" s="17"/>
      <c r="AA49" s="17"/>
      <c r="AB49" s="12" t="str">
        <f t="shared" si="3"/>
        <v>F</v>
      </c>
    </row>
    <row r="50" spans="1:28" ht="15.5" thickTop="1" thickBot="1" x14ac:dyDescent="0.4">
      <c r="A50" s="31">
        <v>45</v>
      </c>
      <c r="B50" s="88" t="s">
        <v>138</v>
      </c>
      <c r="C50" s="88" t="s">
        <v>94</v>
      </c>
      <c r="D50" s="82" t="s">
        <v>36</v>
      </c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37"/>
      <c r="S50" s="53"/>
      <c r="T50" s="11">
        <f t="shared" si="1"/>
        <v>0</v>
      </c>
      <c r="U50" s="16">
        <v>11</v>
      </c>
      <c r="V50" s="16"/>
      <c r="W50" s="16"/>
      <c r="X50" s="16"/>
      <c r="Y50" s="12">
        <f>SUM(T50, IF(X50&gt;0, X50, W50), IF(V50&gt;0, V50, U50))</f>
        <v>11</v>
      </c>
      <c r="Z50" s="17"/>
      <c r="AA50" s="17"/>
      <c r="AB50" s="12" t="str">
        <f t="shared" si="3"/>
        <v>F</v>
      </c>
    </row>
    <row r="51" spans="1:28" ht="15.5" thickTop="1" thickBot="1" x14ac:dyDescent="0.4">
      <c r="A51" s="31">
        <v>46</v>
      </c>
      <c r="B51" s="88" t="s">
        <v>139</v>
      </c>
      <c r="C51" s="88" t="s">
        <v>94</v>
      </c>
      <c r="D51" s="82" t="s">
        <v>36</v>
      </c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37"/>
      <c r="S51" s="53"/>
      <c r="T51" s="11">
        <f t="shared" si="1"/>
        <v>0</v>
      </c>
      <c r="U51" s="16">
        <v>14</v>
      </c>
      <c r="V51" s="16"/>
      <c r="W51" s="16"/>
      <c r="X51" s="16"/>
      <c r="Y51" s="12">
        <f>SUM(T51, IF(X51&gt;0, X51, W51), IF(V51&gt;0, V51, U51))</f>
        <v>14</v>
      </c>
      <c r="Z51" s="17"/>
      <c r="AA51" s="17"/>
      <c r="AB51" s="12" t="str">
        <f t="shared" si="3"/>
        <v>F</v>
      </c>
    </row>
    <row r="52" spans="1:28" ht="15.5" thickTop="1" thickBot="1" x14ac:dyDescent="0.4">
      <c r="A52" s="31">
        <v>47</v>
      </c>
      <c r="B52" s="88" t="s">
        <v>140</v>
      </c>
      <c r="C52" s="88" t="s">
        <v>94</v>
      </c>
      <c r="D52" s="82" t="s">
        <v>36</v>
      </c>
      <c r="E52" s="14">
        <v>0.5</v>
      </c>
      <c r="F52" s="15"/>
      <c r="G52" s="15">
        <v>0.75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37"/>
      <c r="S52" s="53"/>
      <c r="T52" s="11">
        <f t="shared" si="1"/>
        <v>1.4</v>
      </c>
      <c r="U52" s="16">
        <v>13.5</v>
      </c>
      <c r="V52" s="16"/>
      <c r="W52" s="16"/>
      <c r="X52" s="16"/>
      <c r="Y52" s="12">
        <f t="shared" si="2"/>
        <v>14.9</v>
      </c>
      <c r="Z52" s="17"/>
      <c r="AA52" s="17"/>
      <c r="AB52" s="12" t="str">
        <f t="shared" si="3"/>
        <v>F</v>
      </c>
    </row>
    <row r="53" spans="1:28" ht="15.5" thickTop="1" thickBot="1" x14ac:dyDescent="0.4">
      <c r="A53" s="31">
        <v>48</v>
      </c>
      <c r="B53" s="88" t="s">
        <v>141</v>
      </c>
      <c r="C53" s="88" t="s">
        <v>94</v>
      </c>
      <c r="D53" s="82" t="s">
        <v>36</v>
      </c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37"/>
      <c r="S53" s="53"/>
      <c r="T53" s="11">
        <f t="shared" si="1"/>
        <v>0</v>
      </c>
      <c r="U53" s="16"/>
      <c r="V53" s="16"/>
      <c r="W53" s="16"/>
      <c r="X53" s="16"/>
      <c r="Y53" s="12">
        <f t="shared" si="2"/>
        <v>0</v>
      </c>
      <c r="Z53" s="17"/>
      <c r="AA53" s="17"/>
      <c r="AB53" s="12" t="str">
        <f t="shared" si="3"/>
        <v>F</v>
      </c>
    </row>
    <row r="54" spans="1:28" ht="15.5" thickTop="1" thickBot="1" x14ac:dyDescent="0.4">
      <c r="A54" s="31">
        <v>49</v>
      </c>
      <c r="B54" s="88" t="s">
        <v>142</v>
      </c>
      <c r="C54" s="88" t="s">
        <v>94</v>
      </c>
      <c r="D54" s="82" t="s">
        <v>36</v>
      </c>
      <c r="E54" s="14">
        <v>0.5</v>
      </c>
      <c r="F54" s="15"/>
      <c r="G54" s="15"/>
      <c r="H54" s="15">
        <v>0.5</v>
      </c>
      <c r="I54" s="15"/>
      <c r="J54" s="15"/>
      <c r="K54" s="15"/>
      <c r="L54" s="15"/>
      <c r="M54" s="15"/>
      <c r="N54" s="15"/>
      <c r="O54" s="15"/>
      <c r="P54" s="15"/>
      <c r="Q54" s="15"/>
      <c r="R54" s="37"/>
      <c r="S54" s="53"/>
      <c r="T54" s="11">
        <f t="shared" si="1"/>
        <v>1.1000000000000001</v>
      </c>
      <c r="U54" s="16">
        <v>10</v>
      </c>
      <c r="V54" s="16"/>
      <c r="W54" s="16"/>
      <c r="X54" s="16"/>
      <c r="Y54" s="12">
        <f t="shared" si="2"/>
        <v>11.1</v>
      </c>
      <c r="Z54" s="17"/>
      <c r="AA54" s="17"/>
      <c r="AB54" s="12" t="str">
        <f t="shared" si="3"/>
        <v>F</v>
      </c>
    </row>
    <row r="55" spans="1:28" ht="15.5" thickTop="1" thickBot="1" x14ac:dyDescent="0.4">
      <c r="A55" s="31">
        <v>50</v>
      </c>
      <c r="B55" s="88" t="s">
        <v>143</v>
      </c>
      <c r="C55" s="88" t="s">
        <v>94</v>
      </c>
      <c r="D55" s="82" t="s">
        <v>36</v>
      </c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37"/>
      <c r="S55" s="53"/>
      <c r="T55" s="11">
        <f t="shared" si="1"/>
        <v>0</v>
      </c>
      <c r="U55" s="16">
        <v>9</v>
      </c>
      <c r="V55" s="16"/>
      <c r="W55" s="16"/>
      <c r="X55" s="16"/>
      <c r="Y55" s="12">
        <f t="shared" si="2"/>
        <v>9</v>
      </c>
      <c r="Z55" s="17"/>
      <c r="AA55" s="17"/>
      <c r="AB55" s="12" t="str">
        <f t="shared" si="3"/>
        <v>F</v>
      </c>
    </row>
    <row r="56" spans="1:28" ht="15.5" thickTop="1" thickBot="1" x14ac:dyDescent="0.4">
      <c r="A56" s="31">
        <v>51</v>
      </c>
      <c r="B56" s="88" t="s">
        <v>144</v>
      </c>
      <c r="C56" s="88" t="s">
        <v>94</v>
      </c>
      <c r="D56" s="82" t="s">
        <v>36</v>
      </c>
      <c r="E56" s="14">
        <v>0.75</v>
      </c>
      <c r="F56" s="15">
        <v>0.5</v>
      </c>
      <c r="G56" s="15">
        <v>0.5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37"/>
      <c r="S56" s="53"/>
      <c r="T56" s="11">
        <f t="shared" si="1"/>
        <v>2</v>
      </c>
      <c r="U56" s="16">
        <v>14</v>
      </c>
      <c r="V56" s="16"/>
      <c r="W56" s="16"/>
      <c r="X56" s="16"/>
      <c r="Y56" s="12">
        <f t="shared" si="2"/>
        <v>16</v>
      </c>
      <c r="Z56" s="17"/>
      <c r="AA56" s="17"/>
      <c r="AB56" s="12" t="str">
        <f t="shared" si="3"/>
        <v>F</v>
      </c>
    </row>
    <row r="57" spans="1:28" ht="15.5" thickTop="1" thickBot="1" x14ac:dyDescent="0.4">
      <c r="A57" s="31">
        <v>52</v>
      </c>
      <c r="B57" s="88" t="s">
        <v>145</v>
      </c>
      <c r="C57" s="88" t="s">
        <v>94</v>
      </c>
      <c r="D57" s="82" t="s">
        <v>36</v>
      </c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37"/>
      <c r="S57" s="53"/>
      <c r="T57" s="11">
        <f t="shared" si="1"/>
        <v>0</v>
      </c>
      <c r="U57" s="16"/>
      <c r="V57" s="16"/>
      <c r="W57" s="16"/>
      <c r="X57" s="16"/>
      <c r="Y57" s="12">
        <f t="shared" si="2"/>
        <v>0</v>
      </c>
      <c r="Z57" s="17"/>
      <c r="AA57" s="17"/>
      <c r="AB57" s="12" t="str">
        <f t="shared" si="3"/>
        <v>F</v>
      </c>
    </row>
    <row r="58" spans="1:28" ht="15.5" thickTop="1" thickBot="1" x14ac:dyDescent="0.4">
      <c r="A58" s="31">
        <v>53</v>
      </c>
      <c r="B58" s="88" t="s">
        <v>146</v>
      </c>
      <c r="C58" s="88" t="s">
        <v>94</v>
      </c>
      <c r="D58" s="82" t="s">
        <v>36</v>
      </c>
      <c r="E58" s="14"/>
      <c r="F58" s="15"/>
      <c r="G58" s="15"/>
      <c r="H58" s="15">
        <v>0.75</v>
      </c>
      <c r="I58" s="15"/>
      <c r="J58" s="15"/>
      <c r="K58" s="15"/>
      <c r="L58" s="15"/>
      <c r="M58" s="15"/>
      <c r="N58" s="15"/>
      <c r="O58" s="15"/>
      <c r="P58" s="15"/>
      <c r="Q58" s="15"/>
      <c r="R58" s="37"/>
      <c r="S58" s="53"/>
      <c r="T58" s="11">
        <f t="shared" si="1"/>
        <v>0.8</v>
      </c>
      <c r="U58" s="18">
        <v>10</v>
      </c>
      <c r="V58" s="18"/>
      <c r="W58" s="18"/>
      <c r="X58" s="18"/>
      <c r="Y58" s="12">
        <f t="shared" si="2"/>
        <v>10.8</v>
      </c>
      <c r="Z58" s="20"/>
      <c r="AA58" s="20"/>
      <c r="AB58" s="21" t="str">
        <f t="shared" si="3"/>
        <v>F</v>
      </c>
    </row>
    <row r="59" spans="1:28" ht="15.5" thickTop="1" thickBot="1" x14ac:dyDescent="0.4">
      <c r="A59" s="31">
        <v>54</v>
      </c>
      <c r="B59" s="88" t="s">
        <v>147</v>
      </c>
      <c r="C59" s="88" t="s">
        <v>94</v>
      </c>
      <c r="D59" s="82" t="s">
        <v>36</v>
      </c>
      <c r="E59" s="24"/>
      <c r="F59" s="25"/>
      <c r="G59" s="2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38"/>
      <c r="S59" s="54"/>
      <c r="T59" s="11">
        <f t="shared" si="1"/>
        <v>0</v>
      </c>
      <c r="U59" s="18">
        <v>12</v>
      </c>
      <c r="V59" s="18"/>
      <c r="W59" s="18"/>
      <c r="X59" s="18"/>
      <c r="Y59" s="12">
        <f t="shared" si="2"/>
        <v>12</v>
      </c>
      <c r="Z59" s="20"/>
      <c r="AA59" s="20"/>
      <c r="AB59" s="21" t="str">
        <f t="shared" ref="AB59:AB105" si="4">IF(AA59&gt;91,"A",IF(AA59&gt;81,"B",IF(AA59&gt;71,"C",IF(AA59&gt;61,"D",IF(AA59&gt;51,"E","F")))))</f>
        <v>F</v>
      </c>
    </row>
    <row r="60" spans="1:28" ht="15.5" thickTop="1" thickBot="1" x14ac:dyDescent="0.4">
      <c r="A60" s="31">
        <v>55</v>
      </c>
      <c r="B60" s="88" t="s">
        <v>148</v>
      </c>
      <c r="C60" s="88" t="s">
        <v>94</v>
      </c>
      <c r="D60" s="82" t="s">
        <v>36</v>
      </c>
      <c r="E60" s="24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38"/>
      <c r="S60" s="54"/>
      <c r="T60" s="11">
        <f t="shared" si="1"/>
        <v>0</v>
      </c>
      <c r="U60" s="18">
        <v>12</v>
      </c>
      <c r="V60" s="18"/>
      <c r="W60" s="18"/>
      <c r="X60" s="18"/>
      <c r="Y60" s="12">
        <f t="shared" si="2"/>
        <v>12</v>
      </c>
      <c r="Z60" s="20"/>
      <c r="AA60" s="20"/>
      <c r="AB60" s="21" t="str">
        <f t="shared" si="4"/>
        <v>F</v>
      </c>
    </row>
    <row r="61" spans="1:28" ht="15.5" thickTop="1" thickBot="1" x14ac:dyDescent="0.4">
      <c r="A61" s="31">
        <v>56</v>
      </c>
      <c r="B61" s="88" t="s">
        <v>149</v>
      </c>
      <c r="C61" s="88" t="s">
        <v>94</v>
      </c>
      <c r="D61" s="82" t="s">
        <v>36</v>
      </c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8"/>
      <c r="S61" s="54"/>
      <c r="T61" s="11">
        <f t="shared" si="1"/>
        <v>0</v>
      </c>
      <c r="U61" s="18">
        <v>13.5</v>
      </c>
      <c r="V61" s="18"/>
      <c r="W61" s="18"/>
      <c r="X61" s="18"/>
      <c r="Y61" s="12">
        <f t="shared" si="2"/>
        <v>13.5</v>
      </c>
      <c r="Z61" s="20"/>
      <c r="AA61" s="20"/>
      <c r="AB61" s="21" t="str">
        <f t="shared" si="4"/>
        <v>F</v>
      </c>
    </row>
    <row r="62" spans="1:28" ht="15.5" thickTop="1" thickBot="1" x14ac:dyDescent="0.4">
      <c r="A62" s="31">
        <v>57</v>
      </c>
      <c r="B62" s="88" t="s">
        <v>150</v>
      </c>
      <c r="C62" s="88" t="s">
        <v>94</v>
      </c>
      <c r="D62" s="82" t="s">
        <v>36</v>
      </c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38"/>
      <c r="S62" s="54"/>
      <c r="T62" s="11">
        <f t="shared" si="1"/>
        <v>0</v>
      </c>
      <c r="U62" s="18">
        <v>12</v>
      </c>
      <c r="V62" s="18"/>
      <c r="W62" s="18"/>
      <c r="X62" s="18"/>
      <c r="Y62" s="12">
        <f t="shared" si="2"/>
        <v>12</v>
      </c>
      <c r="Z62" s="20"/>
      <c r="AA62" s="20"/>
      <c r="AB62" s="21" t="str">
        <f t="shared" si="4"/>
        <v>F</v>
      </c>
    </row>
    <row r="63" spans="1:28" ht="15.5" thickTop="1" thickBot="1" x14ac:dyDescent="0.4">
      <c r="A63" s="31">
        <v>58</v>
      </c>
      <c r="B63" s="88" t="s">
        <v>151</v>
      </c>
      <c r="C63" s="88" t="s">
        <v>94</v>
      </c>
      <c r="D63" s="82" t="s">
        <v>36</v>
      </c>
      <c r="E63" s="2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38"/>
      <c r="S63" s="54"/>
      <c r="T63" s="11">
        <f t="shared" si="1"/>
        <v>0</v>
      </c>
      <c r="U63" s="18">
        <v>16.5</v>
      </c>
      <c r="V63" s="18"/>
      <c r="W63" s="18"/>
      <c r="X63" s="18"/>
      <c r="Y63" s="12">
        <f t="shared" si="2"/>
        <v>16.5</v>
      </c>
      <c r="Z63" s="20"/>
      <c r="AA63" s="20"/>
      <c r="AB63" s="21" t="str">
        <f t="shared" si="4"/>
        <v>F</v>
      </c>
    </row>
    <row r="64" spans="1:28" ht="15.5" thickTop="1" thickBot="1" x14ac:dyDescent="0.4">
      <c r="A64" s="31">
        <v>59</v>
      </c>
      <c r="B64" s="88" t="s">
        <v>152</v>
      </c>
      <c r="C64" s="88" t="s">
        <v>94</v>
      </c>
      <c r="D64" s="82" t="s">
        <v>36</v>
      </c>
      <c r="E64" s="2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38"/>
      <c r="S64" s="54"/>
      <c r="T64" s="11">
        <f t="shared" si="1"/>
        <v>0</v>
      </c>
      <c r="U64" s="18">
        <v>12</v>
      </c>
      <c r="V64" s="18"/>
      <c r="W64" s="18"/>
      <c r="X64" s="18"/>
      <c r="Y64" s="12">
        <f t="shared" si="2"/>
        <v>12</v>
      </c>
      <c r="Z64" s="20"/>
      <c r="AA64" s="20"/>
      <c r="AB64" s="21" t="str">
        <f t="shared" si="4"/>
        <v>F</v>
      </c>
    </row>
    <row r="65" spans="1:28" ht="15.5" thickTop="1" thickBot="1" x14ac:dyDescent="0.4">
      <c r="A65" s="31">
        <v>60</v>
      </c>
      <c r="B65" s="88" t="s">
        <v>153</v>
      </c>
      <c r="C65" s="88" t="s">
        <v>94</v>
      </c>
      <c r="D65" s="82" t="s">
        <v>36</v>
      </c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38"/>
      <c r="S65" s="54"/>
      <c r="T65" s="11">
        <f t="shared" si="1"/>
        <v>0</v>
      </c>
      <c r="U65" s="18">
        <v>12</v>
      </c>
      <c r="V65" s="18"/>
      <c r="W65" s="18"/>
      <c r="X65" s="18"/>
      <c r="Y65" s="12">
        <f t="shared" si="2"/>
        <v>12</v>
      </c>
      <c r="Z65" s="20"/>
      <c r="AA65" s="20"/>
      <c r="AB65" s="21" t="str">
        <f t="shared" si="4"/>
        <v>F</v>
      </c>
    </row>
    <row r="66" spans="1:28" ht="15.5" thickTop="1" thickBot="1" x14ac:dyDescent="0.4">
      <c r="A66" s="31">
        <v>61</v>
      </c>
      <c r="B66" s="88" t="s">
        <v>102</v>
      </c>
      <c r="C66" s="88" t="s">
        <v>154</v>
      </c>
      <c r="D66" s="82" t="s">
        <v>36</v>
      </c>
      <c r="E66" s="24">
        <v>1</v>
      </c>
      <c r="F66" s="25"/>
      <c r="G66" s="25">
        <v>0.75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38"/>
      <c r="S66" s="54"/>
      <c r="T66" s="11">
        <f t="shared" si="1"/>
        <v>2</v>
      </c>
      <c r="U66" s="18">
        <v>17</v>
      </c>
      <c r="V66" s="18"/>
      <c r="W66" s="18"/>
      <c r="X66" s="18"/>
      <c r="Y66" s="12">
        <f t="shared" si="2"/>
        <v>19</v>
      </c>
      <c r="Z66" s="20"/>
      <c r="AA66" s="20"/>
      <c r="AB66" s="21" t="str">
        <f t="shared" si="4"/>
        <v>F</v>
      </c>
    </row>
    <row r="67" spans="1:28" ht="15.5" thickTop="1" thickBot="1" x14ac:dyDescent="0.4">
      <c r="A67" s="31">
        <v>62</v>
      </c>
      <c r="B67" s="88" t="s">
        <v>107</v>
      </c>
      <c r="C67" s="88" t="s">
        <v>154</v>
      </c>
      <c r="D67" s="82" t="s">
        <v>36</v>
      </c>
      <c r="E67" s="24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38"/>
      <c r="S67" s="54"/>
      <c r="T67" s="11">
        <f t="shared" si="1"/>
        <v>0</v>
      </c>
      <c r="U67" s="18">
        <v>14</v>
      </c>
      <c r="V67" s="18"/>
      <c r="W67" s="18"/>
      <c r="X67" s="18"/>
      <c r="Y67" s="12">
        <f t="shared" si="2"/>
        <v>14</v>
      </c>
      <c r="Z67" s="20"/>
      <c r="AA67" s="20"/>
      <c r="AB67" s="21" t="str">
        <f t="shared" si="4"/>
        <v>F</v>
      </c>
    </row>
    <row r="68" spans="1:28" ht="15.5" thickTop="1" thickBot="1" x14ac:dyDescent="0.4">
      <c r="A68" s="31">
        <v>63</v>
      </c>
      <c r="B68" s="88" t="s">
        <v>109</v>
      </c>
      <c r="C68" s="88" t="s">
        <v>154</v>
      </c>
      <c r="D68" s="82" t="s">
        <v>36</v>
      </c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38"/>
      <c r="S68" s="54"/>
      <c r="T68" s="11">
        <f t="shared" si="1"/>
        <v>0</v>
      </c>
      <c r="U68" s="18">
        <v>18</v>
      </c>
      <c r="V68" s="18"/>
      <c r="W68" s="18"/>
      <c r="X68" s="18"/>
      <c r="Y68" s="12">
        <f t="shared" si="2"/>
        <v>18</v>
      </c>
      <c r="Z68" s="20"/>
      <c r="AA68" s="20"/>
      <c r="AB68" s="21" t="str">
        <f t="shared" si="4"/>
        <v>F</v>
      </c>
    </row>
    <row r="69" spans="1:28" ht="15.5" thickTop="1" thickBot="1" x14ac:dyDescent="0.4">
      <c r="A69" s="19">
        <v>64</v>
      </c>
      <c r="B69" s="88" t="s">
        <v>111</v>
      </c>
      <c r="C69" s="88" t="s">
        <v>154</v>
      </c>
      <c r="D69" s="82" t="s">
        <v>36</v>
      </c>
      <c r="E69" s="24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38"/>
      <c r="S69" s="54"/>
      <c r="T69" s="11">
        <f t="shared" si="1"/>
        <v>0</v>
      </c>
      <c r="U69" s="18"/>
      <c r="V69" s="18">
        <v>19</v>
      </c>
      <c r="W69" s="18"/>
      <c r="X69" s="18"/>
      <c r="Y69" s="12">
        <f t="shared" si="2"/>
        <v>19</v>
      </c>
      <c r="Z69" s="20"/>
      <c r="AA69" s="20"/>
      <c r="AB69" s="21" t="str">
        <f t="shared" si="4"/>
        <v>F</v>
      </c>
    </row>
    <row r="70" spans="1:28" ht="15.5" thickTop="1" thickBot="1" x14ac:dyDescent="0.4">
      <c r="A70" s="31">
        <v>65</v>
      </c>
      <c r="B70" s="88" t="s">
        <v>114</v>
      </c>
      <c r="C70" s="88" t="s">
        <v>154</v>
      </c>
      <c r="D70" s="82" t="s">
        <v>36</v>
      </c>
      <c r="E70" s="24">
        <v>1</v>
      </c>
      <c r="F70" s="25"/>
      <c r="G70" s="25">
        <v>0.75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38"/>
      <c r="S70" s="54"/>
      <c r="T70" s="11">
        <f t="shared" si="1"/>
        <v>2</v>
      </c>
      <c r="U70" s="18">
        <v>15.5</v>
      </c>
      <c r="V70" s="18"/>
      <c r="W70" s="18"/>
      <c r="X70" s="18"/>
      <c r="Y70" s="12">
        <f t="shared" si="2"/>
        <v>17.5</v>
      </c>
      <c r="Z70" s="20"/>
      <c r="AA70" s="20"/>
      <c r="AB70" s="21" t="str">
        <f t="shared" si="4"/>
        <v>F</v>
      </c>
    </row>
    <row r="71" spans="1:28" ht="15.5" thickTop="1" thickBot="1" x14ac:dyDescent="0.4">
      <c r="A71" s="31">
        <v>66</v>
      </c>
      <c r="B71" s="88" t="s">
        <v>116</v>
      </c>
      <c r="C71" s="88" t="s">
        <v>154</v>
      </c>
      <c r="D71" s="82" t="s">
        <v>36</v>
      </c>
      <c r="E71" s="24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38"/>
      <c r="S71" s="54"/>
      <c r="T71" s="11">
        <f t="shared" ref="T71:T121" si="5">(ROUND(SUM(E71:S71)*1.12,1))</f>
        <v>0</v>
      </c>
      <c r="U71" s="18"/>
      <c r="V71" s="18"/>
      <c r="W71" s="18"/>
      <c r="X71" s="18"/>
      <c r="Y71" s="12">
        <f t="shared" si="2"/>
        <v>0</v>
      </c>
      <c r="Z71" s="20"/>
      <c r="AA71" s="20"/>
      <c r="AB71" s="21" t="str">
        <f t="shared" si="4"/>
        <v>F</v>
      </c>
    </row>
    <row r="72" spans="1:28" ht="15.5" thickTop="1" thickBot="1" x14ac:dyDescent="0.4">
      <c r="A72" s="31">
        <v>67</v>
      </c>
      <c r="B72" s="88" t="s">
        <v>118</v>
      </c>
      <c r="C72" s="88" t="s">
        <v>154</v>
      </c>
      <c r="D72" s="82" t="s">
        <v>36</v>
      </c>
      <c r="E72" s="24">
        <v>1</v>
      </c>
      <c r="F72" s="25">
        <v>0.75</v>
      </c>
      <c r="G72" s="25">
        <v>0.75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38"/>
      <c r="S72" s="54"/>
      <c r="T72" s="11">
        <f t="shared" si="5"/>
        <v>2.8</v>
      </c>
      <c r="U72" s="18">
        <v>13</v>
      </c>
      <c r="V72" s="18"/>
      <c r="W72" s="18"/>
      <c r="X72" s="18"/>
      <c r="Y72" s="12">
        <f t="shared" si="2"/>
        <v>15.8</v>
      </c>
      <c r="Z72" s="20"/>
      <c r="AA72" s="20"/>
      <c r="AB72" s="21" t="str">
        <f t="shared" si="4"/>
        <v>F</v>
      </c>
    </row>
    <row r="73" spans="1:28" ht="15.5" thickTop="1" thickBot="1" x14ac:dyDescent="0.4">
      <c r="A73" s="31">
        <v>68</v>
      </c>
      <c r="B73" s="88" t="s">
        <v>121</v>
      </c>
      <c r="C73" s="88" t="s">
        <v>154</v>
      </c>
      <c r="D73" s="82" t="s">
        <v>36</v>
      </c>
      <c r="E73" s="24"/>
      <c r="F73" s="25"/>
      <c r="G73" s="25">
        <v>0.75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38"/>
      <c r="S73" s="54"/>
      <c r="T73" s="11">
        <f t="shared" si="5"/>
        <v>0.8</v>
      </c>
      <c r="U73" s="18">
        <v>17</v>
      </c>
      <c r="V73" s="18"/>
      <c r="W73" s="18"/>
      <c r="X73" s="18"/>
      <c r="Y73" s="12">
        <f t="shared" ref="Y73:Y105" si="6">SUM(T73, IF(X73&gt;0, X73, W73), IF(V73&gt;0, V73, U73))</f>
        <v>17.8</v>
      </c>
      <c r="Z73" s="20"/>
      <c r="AA73" s="20"/>
      <c r="AB73" s="21" t="str">
        <f t="shared" si="4"/>
        <v>F</v>
      </c>
    </row>
    <row r="74" spans="1:28" ht="15.5" thickTop="1" thickBot="1" x14ac:dyDescent="0.4">
      <c r="A74" s="31">
        <v>69</v>
      </c>
      <c r="B74" s="88" t="s">
        <v>123</v>
      </c>
      <c r="C74" s="88" t="s">
        <v>154</v>
      </c>
      <c r="D74" s="82" t="s">
        <v>36</v>
      </c>
      <c r="E74" s="2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38"/>
      <c r="S74" s="54"/>
      <c r="T74" s="11">
        <f t="shared" si="5"/>
        <v>0</v>
      </c>
      <c r="U74" s="18"/>
      <c r="V74" s="18">
        <v>10</v>
      </c>
      <c r="W74" s="18"/>
      <c r="X74" s="18"/>
      <c r="Y74" s="12">
        <f t="shared" si="6"/>
        <v>10</v>
      </c>
      <c r="Z74" s="20"/>
      <c r="AA74" s="20"/>
      <c r="AB74" s="21" t="str">
        <f t="shared" si="4"/>
        <v>F</v>
      </c>
    </row>
    <row r="75" spans="1:28" ht="15.5" thickTop="1" thickBot="1" x14ac:dyDescent="0.4">
      <c r="A75" s="31">
        <v>70</v>
      </c>
      <c r="B75" s="88" t="s">
        <v>124</v>
      </c>
      <c r="C75" s="88" t="s">
        <v>154</v>
      </c>
      <c r="D75" s="82" t="s">
        <v>36</v>
      </c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8"/>
      <c r="S75" s="54"/>
      <c r="T75" s="11">
        <f t="shared" si="5"/>
        <v>0</v>
      </c>
      <c r="U75" s="18">
        <v>17.5</v>
      </c>
      <c r="V75" s="18"/>
      <c r="W75" s="18"/>
      <c r="X75" s="18"/>
      <c r="Y75" s="12">
        <f t="shared" si="6"/>
        <v>17.5</v>
      </c>
      <c r="Z75" s="20"/>
      <c r="AA75" s="20"/>
      <c r="AB75" s="21" t="str">
        <f t="shared" si="4"/>
        <v>F</v>
      </c>
    </row>
    <row r="76" spans="1:28" ht="15.5" thickTop="1" thickBot="1" x14ac:dyDescent="0.4">
      <c r="A76" s="31">
        <v>71</v>
      </c>
      <c r="B76" s="88" t="s">
        <v>125</v>
      </c>
      <c r="C76" s="88" t="s">
        <v>154</v>
      </c>
      <c r="D76" s="82" t="s">
        <v>36</v>
      </c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38"/>
      <c r="S76" s="54"/>
      <c r="T76" s="11">
        <f t="shared" si="5"/>
        <v>0</v>
      </c>
      <c r="U76" s="18">
        <v>14</v>
      </c>
      <c r="V76" s="18"/>
      <c r="W76" s="18"/>
      <c r="X76" s="18"/>
      <c r="Y76" s="12">
        <f t="shared" si="6"/>
        <v>14</v>
      </c>
      <c r="Z76" s="20"/>
      <c r="AA76" s="20"/>
      <c r="AB76" s="21" t="str">
        <f t="shared" si="4"/>
        <v>F</v>
      </c>
    </row>
    <row r="77" spans="1:28" ht="15.5" thickTop="1" thickBot="1" x14ac:dyDescent="0.4">
      <c r="A77" s="31">
        <v>72</v>
      </c>
      <c r="B77" s="88" t="s">
        <v>127</v>
      </c>
      <c r="C77" s="88" t="s">
        <v>154</v>
      </c>
      <c r="D77" s="82" t="s">
        <v>36</v>
      </c>
      <c r="E77" s="24">
        <v>1</v>
      </c>
      <c r="F77" s="25">
        <v>1</v>
      </c>
      <c r="G77" s="25">
        <v>0.75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38"/>
      <c r="S77" s="54"/>
      <c r="T77" s="11">
        <f t="shared" si="5"/>
        <v>3.1</v>
      </c>
      <c r="U77" s="18"/>
      <c r="V77" s="18">
        <v>14</v>
      </c>
      <c r="W77" s="18"/>
      <c r="X77" s="18"/>
      <c r="Y77" s="12">
        <f t="shared" si="6"/>
        <v>17.100000000000001</v>
      </c>
      <c r="Z77" s="20"/>
      <c r="AA77" s="20"/>
      <c r="AB77" s="21" t="str">
        <f t="shared" si="4"/>
        <v>F</v>
      </c>
    </row>
    <row r="78" spans="1:28" ht="15.5" thickTop="1" thickBot="1" x14ac:dyDescent="0.4">
      <c r="A78" s="31">
        <v>73</v>
      </c>
      <c r="B78" s="88" t="s">
        <v>130</v>
      </c>
      <c r="C78" s="88" t="s">
        <v>154</v>
      </c>
      <c r="D78" s="82" t="s">
        <v>36</v>
      </c>
      <c r="E78" s="24"/>
      <c r="F78" s="25"/>
      <c r="G78" s="25">
        <v>0.75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38"/>
      <c r="S78" s="54"/>
      <c r="T78" s="11">
        <f t="shared" si="5"/>
        <v>0.8</v>
      </c>
      <c r="U78" s="18">
        <v>11.5</v>
      </c>
      <c r="V78" s="18"/>
      <c r="W78" s="18"/>
      <c r="X78" s="18"/>
      <c r="Y78" s="12">
        <f t="shared" si="6"/>
        <v>12.3</v>
      </c>
      <c r="Z78" s="20"/>
      <c r="AA78" s="20"/>
      <c r="AB78" s="21" t="str">
        <f t="shared" si="4"/>
        <v>F</v>
      </c>
    </row>
    <row r="79" spans="1:28" ht="15.5" thickTop="1" thickBot="1" x14ac:dyDescent="0.4">
      <c r="A79" s="31">
        <v>74</v>
      </c>
      <c r="B79" s="88" t="s">
        <v>133</v>
      </c>
      <c r="C79" s="88" t="s">
        <v>154</v>
      </c>
      <c r="D79" s="82" t="s">
        <v>36</v>
      </c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38"/>
      <c r="S79" s="54"/>
      <c r="T79" s="11">
        <f t="shared" si="5"/>
        <v>0</v>
      </c>
      <c r="U79" s="18"/>
      <c r="V79" s="18"/>
      <c r="W79" s="18"/>
      <c r="X79" s="18"/>
      <c r="Y79" s="12">
        <f t="shared" si="6"/>
        <v>0</v>
      </c>
      <c r="Z79" s="20"/>
      <c r="AA79" s="20"/>
      <c r="AB79" s="21" t="str">
        <f t="shared" si="4"/>
        <v>F</v>
      </c>
    </row>
    <row r="80" spans="1:28" ht="15.5" thickTop="1" thickBot="1" x14ac:dyDescent="0.4">
      <c r="A80" s="31">
        <v>75</v>
      </c>
      <c r="B80" s="88" t="s">
        <v>135</v>
      </c>
      <c r="C80" s="88" t="s">
        <v>154</v>
      </c>
      <c r="D80" s="82" t="s">
        <v>36</v>
      </c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38"/>
      <c r="S80" s="54"/>
      <c r="T80" s="11">
        <f t="shared" si="5"/>
        <v>0</v>
      </c>
      <c r="U80" s="18"/>
      <c r="V80" s="18"/>
      <c r="W80" s="18"/>
      <c r="X80" s="18"/>
      <c r="Y80" s="12">
        <f t="shared" si="6"/>
        <v>0</v>
      </c>
      <c r="Z80" s="20"/>
      <c r="AA80" s="20"/>
      <c r="AB80" s="21" t="str">
        <f t="shared" si="4"/>
        <v>F</v>
      </c>
    </row>
    <row r="81" spans="1:28" ht="15.5" thickTop="1" thickBot="1" x14ac:dyDescent="0.4">
      <c r="A81" s="31">
        <v>76</v>
      </c>
      <c r="B81" s="88" t="s">
        <v>136</v>
      </c>
      <c r="C81" s="88" t="s">
        <v>154</v>
      </c>
      <c r="D81" s="82" t="s">
        <v>36</v>
      </c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38"/>
      <c r="S81" s="54"/>
      <c r="T81" s="11">
        <f t="shared" si="5"/>
        <v>0</v>
      </c>
      <c r="U81" s="18">
        <v>12.5</v>
      </c>
      <c r="V81" s="18"/>
      <c r="W81" s="18"/>
      <c r="X81" s="18"/>
      <c r="Y81" s="12">
        <f t="shared" si="6"/>
        <v>12.5</v>
      </c>
      <c r="Z81" s="20"/>
      <c r="AA81" s="20"/>
      <c r="AB81" s="21" t="str">
        <f t="shared" si="4"/>
        <v>F</v>
      </c>
    </row>
    <row r="82" spans="1:28" ht="15.5" thickTop="1" thickBot="1" x14ac:dyDescent="0.4">
      <c r="A82" s="31">
        <v>77</v>
      </c>
      <c r="B82" s="88" t="s">
        <v>139</v>
      </c>
      <c r="C82" s="88" t="s">
        <v>154</v>
      </c>
      <c r="D82" s="82" t="s">
        <v>36</v>
      </c>
      <c r="E82" s="24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38"/>
      <c r="S82" s="54"/>
      <c r="T82" s="11">
        <f t="shared" si="5"/>
        <v>0</v>
      </c>
      <c r="U82" s="18">
        <v>12.5</v>
      </c>
      <c r="V82" s="18"/>
      <c r="W82" s="18"/>
      <c r="X82" s="18"/>
      <c r="Y82" s="12">
        <f t="shared" si="6"/>
        <v>12.5</v>
      </c>
      <c r="Z82" s="20"/>
      <c r="AA82" s="20"/>
      <c r="AB82" s="21" t="str">
        <f t="shared" si="4"/>
        <v>F</v>
      </c>
    </row>
    <row r="83" spans="1:28" ht="15.5" thickTop="1" thickBot="1" x14ac:dyDescent="0.4">
      <c r="A83" s="31">
        <v>78</v>
      </c>
      <c r="B83" s="88" t="s">
        <v>140</v>
      </c>
      <c r="C83" s="88" t="s">
        <v>154</v>
      </c>
      <c r="D83" s="82" t="s">
        <v>36</v>
      </c>
      <c r="E83" s="24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38"/>
      <c r="S83" s="54"/>
      <c r="T83" s="11">
        <f t="shared" si="5"/>
        <v>0</v>
      </c>
      <c r="U83" s="18"/>
      <c r="V83" s="18">
        <v>17.5</v>
      </c>
      <c r="W83" s="18"/>
      <c r="X83" s="18"/>
      <c r="Y83" s="12">
        <f t="shared" si="6"/>
        <v>17.5</v>
      </c>
      <c r="Z83" s="20"/>
      <c r="AA83" s="20"/>
      <c r="AB83" s="21" t="str">
        <f t="shared" si="4"/>
        <v>F</v>
      </c>
    </row>
    <row r="84" spans="1:28" ht="15.5" thickTop="1" thickBot="1" x14ac:dyDescent="0.4">
      <c r="A84" s="31">
        <v>79</v>
      </c>
      <c r="B84" s="88" t="s">
        <v>141</v>
      </c>
      <c r="C84" s="88" t="s">
        <v>154</v>
      </c>
      <c r="D84" s="82" t="s">
        <v>36</v>
      </c>
      <c r="E84" s="24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38"/>
      <c r="S84" s="54"/>
      <c r="T84" s="11">
        <f t="shared" si="5"/>
        <v>0</v>
      </c>
      <c r="U84" s="18"/>
      <c r="V84" s="18">
        <v>7.5</v>
      </c>
      <c r="W84" s="18"/>
      <c r="X84" s="18"/>
      <c r="Y84" s="12">
        <f t="shared" si="6"/>
        <v>7.5</v>
      </c>
      <c r="Z84" s="20"/>
      <c r="AA84" s="20"/>
      <c r="AB84" s="21" t="str">
        <f t="shared" si="4"/>
        <v>F</v>
      </c>
    </row>
    <row r="85" spans="1:28" ht="15.5" thickTop="1" thickBot="1" x14ac:dyDescent="0.4">
      <c r="A85" s="31">
        <v>80</v>
      </c>
      <c r="B85" s="88" t="s">
        <v>142</v>
      </c>
      <c r="C85" s="88" t="s">
        <v>154</v>
      </c>
      <c r="D85" s="82" t="s">
        <v>36</v>
      </c>
      <c r="E85" s="24"/>
      <c r="F85" s="25"/>
      <c r="G85" s="25"/>
      <c r="H85" s="25">
        <v>0.5</v>
      </c>
      <c r="I85" s="25"/>
      <c r="J85" s="25"/>
      <c r="K85" s="25"/>
      <c r="L85" s="25"/>
      <c r="M85" s="25"/>
      <c r="N85" s="25"/>
      <c r="O85" s="25"/>
      <c r="P85" s="25"/>
      <c r="Q85" s="25"/>
      <c r="R85" s="38"/>
      <c r="S85" s="54"/>
      <c r="T85" s="11">
        <f t="shared" si="5"/>
        <v>0.6</v>
      </c>
      <c r="U85" s="18">
        <v>16</v>
      </c>
      <c r="V85" s="18"/>
      <c r="W85" s="18"/>
      <c r="X85" s="18"/>
      <c r="Y85" s="12">
        <f t="shared" si="6"/>
        <v>16.600000000000001</v>
      </c>
      <c r="Z85" s="20"/>
      <c r="AA85" s="20"/>
      <c r="AB85" s="21" t="str">
        <f t="shared" si="4"/>
        <v>F</v>
      </c>
    </row>
    <row r="86" spans="1:28" ht="15.5" thickTop="1" thickBot="1" x14ac:dyDescent="0.4">
      <c r="A86" s="31">
        <v>81</v>
      </c>
      <c r="B86" s="88" t="s">
        <v>143</v>
      </c>
      <c r="C86" s="88" t="s">
        <v>154</v>
      </c>
      <c r="D86" s="82" t="s">
        <v>36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38"/>
      <c r="S86" s="54"/>
      <c r="T86" s="11">
        <f t="shared" si="5"/>
        <v>0</v>
      </c>
      <c r="U86" s="18"/>
      <c r="V86" s="18">
        <v>16.5</v>
      </c>
      <c r="W86" s="18"/>
      <c r="X86" s="18"/>
      <c r="Y86" s="12">
        <f t="shared" si="6"/>
        <v>16.5</v>
      </c>
      <c r="Z86" s="20"/>
      <c r="AA86" s="20"/>
      <c r="AB86" s="21" t="str">
        <f t="shared" si="4"/>
        <v>F</v>
      </c>
    </row>
    <row r="87" spans="1:28" ht="15.5" thickTop="1" thickBot="1" x14ac:dyDescent="0.4">
      <c r="A87" s="31">
        <v>82</v>
      </c>
      <c r="B87" s="88" t="s">
        <v>145</v>
      </c>
      <c r="C87" s="88" t="s">
        <v>154</v>
      </c>
      <c r="D87" s="82" t="s">
        <v>36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38"/>
      <c r="S87" s="54"/>
      <c r="T87" s="11">
        <f t="shared" si="5"/>
        <v>0</v>
      </c>
      <c r="U87" s="18"/>
      <c r="V87" s="18">
        <v>10</v>
      </c>
      <c r="W87" s="18"/>
      <c r="X87" s="18"/>
      <c r="Y87" s="12">
        <f t="shared" si="6"/>
        <v>10</v>
      </c>
      <c r="Z87" s="20"/>
      <c r="AA87" s="20"/>
      <c r="AB87" s="21" t="str">
        <f t="shared" si="4"/>
        <v>F</v>
      </c>
    </row>
    <row r="88" spans="1:28" ht="15.5" thickTop="1" thickBot="1" x14ac:dyDescent="0.4">
      <c r="A88" s="31">
        <v>83</v>
      </c>
      <c r="B88" s="88" t="s">
        <v>146</v>
      </c>
      <c r="C88" s="88" t="s">
        <v>154</v>
      </c>
      <c r="D88" s="82" t="s">
        <v>36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38"/>
      <c r="S88" s="54"/>
      <c r="T88" s="11">
        <f t="shared" si="5"/>
        <v>0</v>
      </c>
      <c r="U88" s="18"/>
      <c r="V88" s="18">
        <v>13</v>
      </c>
      <c r="W88" s="18"/>
      <c r="X88" s="18"/>
      <c r="Y88" s="12">
        <f t="shared" si="6"/>
        <v>13</v>
      </c>
      <c r="Z88" s="20"/>
      <c r="AA88" s="20"/>
      <c r="AB88" s="21" t="str">
        <f t="shared" si="4"/>
        <v>F</v>
      </c>
    </row>
    <row r="89" spans="1:28" ht="15.5" thickTop="1" thickBot="1" x14ac:dyDescent="0.4">
      <c r="A89" s="31">
        <v>84</v>
      </c>
      <c r="B89" s="88" t="s">
        <v>148</v>
      </c>
      <c r="C89" s="88" t="s">
        <v>154</v>
      </c>
      <c r="D89" s="82" t="s">
        <v>36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38"/>
      <c r="S89" s="54"/>
      <c r="T89" s="11">
        <f t="shared" si="5"/>
        <v>0</v>
      </c>
      <c r="U89" s="18"/>
      <c r="V89" s="18"/>
      <c r="W89" s="18"/>
      <c r="X89" s="18"/>
      <c r="Y89" s="12">
        <f t="shared" si="6"/>
        <v>0</v>
      </c>
      <c r="Z89" s="20"/>
      <c r="AA89" s="20"/>
      <c r="AB89" s="21" t="str">
        <f t="shared" si="4"/>
        <v>F</v>
      </c>
    </row>
    <row r="90" spans="1:28" ht="15.5" thickTop="1" thickBot="1" x14ac:dyDescent="0.4">
      <c r="A90" s="31">
        <v>85</v>
      </c>
      <c r="B90" s="88" t="s">
        <v>149</v>
      </c>
      <c r="C90" s="88" t="s">
        <v>154</v>
      </c>
      <c r="D90" s="82" t="s">
        <v>36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38"/>
      <c r="S90" s="54"/>
      <c r="T90" s="11">
        <f t="shared" si="5"/>
        <v>0</v>
      </c>
      <c r="U90" s="18"/>
      <c r="V90" s="18"/>
      <c r="W90" s="18"/>
      <c r="X90" s="18"/>
      <c r="Y90" s="12">
        <f t="shared" si="6"/>
        <v>0</v>
      </c>
      <c r="Z90" s="20"/>
      <c r="AA90" s="20"/>
      <c r="AB90" s="21" t="str">
        <f t="shared" si="4"/>
        <v>F</v>
      </c>
    </row>
    <row r="91" spans="1:28" ht="15.5" thickTop="1" thickBot="1" x14ac:dyDescent="0.4">
      <c r="A91" s="31">
        <v>86</v>
      </c>
      <c r="B91" s="88" t="s">
        <v>150</v>
      </c>
      <c r="C91" s="88" t="s">
        <v>154</v>
      </c>
      <c r="D91" s="82" t="s">
        <v>36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38"/>
      <c r="S91" s="54"/>
      <c r="T91" s="11">
        <f t="shared" si="5"/>
        <v>0</v>
      </c>
      <c r="U91" s="18"/>
      <c r="V91" s="18">
        <v>10</v>
      </c>
      <c r="W91" s="18"/>
      <c r="X91" s="18"/>
      <c r="Y91" s="12">
        <f t="shared" si="6"/>
        <v>10</v>
      </c>
      <c r="Z91" s="20"/>
      <c r="AA91" s="20"/>
      <c r="AB91" s="21" t="str">
        <f t="shared" si="4"/>
        <v>F</v>
      </c>
    </row>
    <row r="92" spans="1:28" ht="15.5" thickTop="1" thickBot="1" x14ac:dyDescent="0.4">
      <c r="A92" s="31">
        <v>87</v>
      </c>
      <c r="B92" s="88" t="s">
        <v>151</v>
      </c>
      <c r="C92" s="88" t="s">
        <v>154</v>
      </c>
      <c r="D92" s="82" t="s">
        <v>36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38"/>
      <c r="S92" s="54"/>
      <c r="T92" s="11">
        <f t="shared" si="5"/>
        <v>0</v>
      </c>
      <c r="U92" s="18"/>
      <c r="V92" s="18">
        <v>12.5</v>
      </c>
      <c r="W92" s="18"/>
      <c r="X92" s="18"/>
      <c r="Y92" s="12">
        <f t="shared" si="6"/>
        <v>12.5</v>
      </c>
      <c r="Z92" s="20"/>
      <c r="AA92" s="20"/>
      <c r="AB92" s="21" t="str">
        <f t="shared" si="4"/>
        <v>F</v>
      </c>
    </row>
    <row r="93" spans="1:28" ht="15.5" thickTop="1" thickBot="1" x14ac:dyDescent="0.4">
      <c r="A93" s="31">
        <v>88</v>
      </c>
      <c r="B93" s="88" t="s">
        <v>152</v>
      </c>
      <c r="C93" s="88" t="s">
        <v>154</v>
      </c>
      <c r="D93" s="82" t="s">
        <v>36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38"/>
      <c r="S93" s="54"/>
      <c r="T93" s="11">
        <f t="shared" si="5"/>
        <v>0</v>
      </c>
      <c r="U93" s="18"/>
      <c r="V93" s="18">
        <v>13.5</v>
      </c>
      <c r="W93" s="18"/>
      <c r="X93" s="18"/>
      <c r="Y93" s="12">
        <f t="shared" si="6"/>
        <v>13.5</v>
      </c>
      <c r="Z93" s="20"/>
      <c r="AA93" s="20"/>
      <c r="AB93" s="21" t="str">
        <f t="shared" si="4"/>
        <v>F</v>
      </c>
    </row>
    <row r="94" spans="1:28" ht="15.5" thickTop="1" thickBot="1" x14ac:dyDescent="0.4">
      <c r="A94" s="31">
        <v>89</v>
      </c>
      <c r="B94" s="88" t="s">
        <v>153</v>
      </c>
      <c r="C94" s="88" t="s">
        <v>154</v>
      </c>
      <c r="D94" s="82" t="s">
        <v>36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38"/>
      <c r="S94" s="54"/>
      <c r="T94" s="11">
        <f t="shared" si="5"/>
        <v>0</v>
      </c>
      <c r="U94" s="18">
        <v>15</v>
      </c>
      <c r="V94" s="18"/>
      <c r="W94" s="18"/>
      <c r="X94" s="18"/>
      <c r="Y94" s="12">
        <f t="shared" si="6"/>
        <v>15</v>
      </c>
      <c r="Z94" s="20"/>
      <c r="AA94" s="20"/>
      <c r="AB94" s="21" t="str">
        <f t="shared" si="4"/>
        <v>F</v>
      </c>
    </row>
    <row r="95" spans="1:28" ht="15.5" thickTop="1" thickBot="1" x14ac:dyDescent="0.4">
      <c r="A95" s="31">
        <v>90</v>
      </c>
      <c r="B95" s="88" t="s">
        <v>102</v>
      </c>
      <c r="C95" s="88" t="s">
        <v>155</v>
      </c>
      <c r="D95" s="82" t="s">
        <v>36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38"/>
      <c r="S95" s="54"/>
      <c r="T95" s="11">
        <f t="shared" si="5"/>
        <v>0</v>
      </c>
      <c r="U95" s="18"/>
      <c r="V95" s="18"/>
      <c r="W95" s="18"/>
      <c r="X95" s="18"/>
      <c r="Y95" s="12">
        <f t="shared" si="6"/>
        <v>0</v>
      </c>
      <c r="Z95" s="20"/>
      <c r="AA95" s="20"/>
      <c r="AB95" s="21" t="str">
        <f t="shared" si="4"/>
        <v>F</v>
      </c>
    </row>
    <row r="96" spans="1:28" ht="15.5" thickTop="1" thickBot="1" x14ac:dyDescent="0.4">
      <c r="A96" s="31">
        <v>91</v>
      </c>
      <c r="B96" s="88" t="s">
        <v>113</v>
      </c>
      <c r="C96" s="88" t="s">
        <v>155</v>
      </c>
      <c r="D96" s="82" t="s">
        <v>36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38"/>
      <c r="S96" s="54"/>
      <c r="T96" s="11">
        <f t="shared" si="5"/>
        <v>0</v>
      </c>
      <c r="U96" s="18">
        <v>11</v>
      </c>
      <c r="V96" s="18"/>
      <c r="W96" s="18"/>
      <c r="X96" s="18"/>
      <c r="Y96" s="12">
        <f t="shared" si="6"/>
        <v>11</v>
      </c>
      <c r="Z96" s="20"/>
      <c r="AA96" s="20"/>
      <c r="AB96" s="21" t="str">
        <f t="shared" si="4"/>
        <v>F</v>
      </c>
    </row>
    <row r="97" spans="1:28" ht="15.5" thickTop="1" thickBot="1" x14ac:dyDescent="0.4">
      <c r="A97" s="31">
        <v>92</v>
      </c>
      <c r="B97" s="88" t="s">
        <v>116</v>
      </c>
      <c r="C97" s="88" t="s">
        <v>155</v>
      </c>
      <c r="D97" s="82" t="s">
        <v>36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38"/>
      <c r="S97" s="54"/>
      <c r="T97" s="11">
        <f t="shared" si="5"/>
        <v>0</v>
      </c>
      <c r="U97" s="18">
        <v>14.5</v>
      </c>
      <c r="V97" s="18"/>
      <c r="W97" s="18"/>
      <c r="X97" s="18"/>
      <c r="Y97" s="12">
        <f t="shared" si="6"/>
        <v>14.5</v>
      </c>
      <c r="Z97" s="20"/>
      <c r="AA97" s="20"/>
      <c r="AB97" s="21" t="str">
        <f t="shared" si="4"/>
        <v>F</v>
      </c>
    </row>
    <row r="98" spans="1:28" ht="15.5" thickTop="1" thickBot="1" x14ac:dyDescent="0.4">
      <c r="A98" s="31">
        <v>93</v>
      </c>
      <c r="B98" s="88" t="s">
        <v>129</v>
      </c>
      <c r="C98" s="88" t="s">
        <v>155</v>
      </c>
      <c r="D98" s="82" t="s">
        <v>36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38"/>
      <c r="S98" s="54"/>
      <c r="T98" s="11">
        <f t="shared" si="5"/>
        <v>0</v>
      </c>
      <c r="U98" s="18">
        <v>10</v>
      </c>
      <c r="V98" s="18"/>
      <c r="W98" s="18"/>
      <c r="X98" s="18"/>
      <c r="Y98" s="12">
        <f t="shared" si="6"/>
        <v>10</v>
      </c>
      <c r="Z98" s="20"/>
      <c r="AA98" s="20"/>
      <c r="AB98" s="21" t="str">
        <f t="shared" si="4"/>
        <v>F</v>
      </c>
    </row>
    <row r="99" spans="1:28" ht="15.5" thickTop="1" thickBot="1" x14ac:dyDescent="0.4">
      <c r="A99" s="31">
        <v>94</v>
      </c>
      <c r="B99" s="88" t="s">
        <v>130</v>
      </c>
      <c r="C99" s="88" t="s">
        <v>155</v>
      </c>
      <c r="D99" s="82" t="s">
        <v>36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38"/>
      <c r="S99" s="54"/>
      <c r="T99" s="11">
        <f t="shared" si="5"/>
        <v>0</v>
      </c>
      <c r="U99" s="18"/>
      <c r="V99" s="18"/>
      <c r="W99" s="18"/>
      <c r="X99" s="18"/>
      <c r="Y99" s="12">
        <f t="shared" si="6"/>
        <v>0</v>
      </c>
      <c r="Z99" s="20"/>
      <c r="AA99" s="20"/>
      <c r="AB99" s="21" t="str">
        <f t="shared" si="4"/>
        <v>F</v>
      </c>
    </row>
    <row r="100" spans="1:28" ht="15.5" thickTop="1" thickBot="1" x14ac:dyDescent="0.4">
      <c r="A100" s="31">
        <v>95</v>
      </c>
      <c r="B100" s="88" t="s">
        <v>131</v>
      </c>
      <c r="C100" s="88" t="s">
        <v>155</v>
      </c>
      <c r="D100" s="82" t="s">
        <v>36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38"/>
      <c r="S100" s="54"/>
      <c r="T100" s="11">
        <f t="shared" si="5"/>
        <v>0</v>
      </c>
      <c r="U100" s="18">
        <v>14</v>
      </c>
      <c r="V100" s="18"/>
      <c r="W100" s="18"/>
      <c r="X100" s="18"/>
      <c r="Y100" s="12">
        <f t="shared" si="6"/>
        <v>14</v>
      </c>
      <c r="Z100" s="20"/>
      <c r="AA100" s="20"/>
      <c r="AB100" s="21" t="str">
        <f t="shared" si="4"/>
        <v>F</v>
      </c>
    </row>
    <row r="101" spans="1:28" ht="15.5" thickTop="1" thickBot="1" x14ac:dyDescent="0.4">
      <c r="A101" s="31">
        <v>96</v>
      </c>
      <c r="B101" s="88" t="s">
        <v>137</v>
      </c>
      <c r="C101" s="88" t="s">
        <v>155</v>
      </c>
      <c r="D101" s="83" t="s">
        <v>36</v>
      </c>
      <c r="E101" s="74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6"/>
      <c r="S101" s="77"/>
      <c r="T101" s="11">
        <f t="shared" si="5"/>
        <v>0</v>
      </c>
      <c r="U101" s="78"/>
      <c r="V101" s="78"/>
      <c r="W101" s="78"/>
      <c r="X101" s="78"/>
      <c r="Y101" s="12">
        <f t="shared" si="6"/>
        <v>0</v>
      </c>
      <c r="Z101" s="79"/>
      <c r="AA101" s="79"/>
      <c r="AB101" s="21" t="str">
        <f t="shared" si="4"/>
        <v>F</v>
      </c>
    </row>
    <row r="102" spans="1:28" ht="15.5" thickTop="1" thickBot="1" x14ac:dyDescent="0.4">
      <c r="A102" s="31">
        <v>97</v>
      </c>
      <c r="B102" s="88" t="s">
        <v>141</v>
      </c>
      <c r="C102" s="88" t="s">
        <v>155</v>
      </c>
      <c r="D102" s="83" t="s">
        <v>36</v>
      </c>
      <c r="E102" s="74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7"/>
      <c r="T102" s="11">
        <f t="shared" si="5"/>
        <v>0</v>
      </c>
      <c r="U102" s="78"/>
      <c r="V102" s="78"/>
      <c r="W102" s="78"/>
      <c r="X102" s="78"/>
      <c r="Y102" s="12">
        <f t="shared" si="6"/>
        <v>0</v>
      </c>
      <c r="Z102" s="79"/>
      <c r="AA102" s="79"/>
      <c r="AB102" s="21" t="str">
        <f t="shared" si="4"/>
        <v>F</v>
      </c>
    </row>
    <row r="103" spans="1:28" ht="15.5" thickTop="1" thickBot="1" x14ac:dyDescent="0.4">
      <c r="A103" s="73">
        <v>98</v>
      </c>
      <c r="B103" s="88" t="s">
        <v>142</v>
      </c>
      <c r="C103" s="88" t="s">
        <v>155</v>
      </c>
      <c r="D103" s="83" t="s">
        <v>36</v>
      </c>
      <c r="E103" s="2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39"/>
      <c r="S103" s="55"/>
      <c r="T103" s="11">
        <f t="shared" si="5"/>
        <v>0</v>
      </c>
      <c r="U103" s="29"/>
      <c r="V103" s="29"/>
      <c r="W103" s="29"/>
      <c r="X103" s="29"/>
      <c r="Y103" s="12">
        <f t="shared" si="6"/>
        <v>0</v>
      </c>
      <c r="Z103" s="30"/>
      <c r="AA103" s="30"/>
      <c r="AB103" s="21" t="str">
        <f t="shared" si="4"/>
        <v>F</v>
      </c>
    </row>
    <row r="104" spans="1:28" ht="15.5" thickTop="1" thickBot="1" x14ac:dyDescent="0.4">
      <c r="A104" s="19">
        <v>99</v>
      </c>
      <c r="B104" s="88" t="s">
        <v>144</v>
      </c>
      <c r="C104" s="88" t="s">
        <v>155</v>
      </c>
      <c r="D104" s="83" t="s">
        <v>36</v>
      </c>
      <c r="E104" s="89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1"/>
      <c r="S104" s="92"/>
      <c r="T104" s="11">
        <f t="shared" si="5"/>
        <v>0</v>
      </c>
      <c r="U104" s="93">
        <v>12.5</v>
      </c>
      <c r="V104" s="93"/>
      <c r="W104" s="93"/>
      <c r="X104" s="93"/>
      <c r="Y104" s="6">
        <f t="shared" si="6"/>
        <v>12.5</v>
      </c>
      <c r="Z104" s="93"/>
      <c r="AA104" s="93"/>
      <c r="AB104" s="6" t="str">
        <f t="shared" si="4"/>
        <v>F</v>
      </c>
    </row>
    <row r="105" spans="1:28" ht="15.5" thickTop="1" thickBot="1" x14ac:dyDescent="0.4">
      <c r="A105" s="32">
        <v>100</v>
      </c>
      <c r="B105" s="88" t="s">
        <v>145</v>
      </c>
      <c r="C105" s="88" t="s">
        <v>155</v>
      </c>
      <c r="D105" s="83" t="s">
        <v>36</v>
      </c>
      <c r="E105" s="94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6"/>
      <c r="S105" s="97"/>
      <c r="T105" s="11">
        <f t="shared" si="5"/>
        <v>0</v>
      </c>
      <c r="U105" s="98">
        <v>13.5</v>
      </c>
      <c r="V105" s="98"/>
      <c r="W105" s="98"/>
      <c r="X105" s="98"/>
      <c r="Y105" s="6">
        <f t="shared" si="6"/>
        <v>13.5</v>
      </c>
      <c r="Z105" s="98"/>
      <c r="AA105" s="98"/>
      <c r="AB105" s="6" t="str">
        <f t="shared" si="4"/>
        <v>F</v>
      </c>
    </row>
    <row r="106" spans="1:28" ht="15.5" thickTop="1" thickBot="1" x14ac:dyDescent="0.4">
      <c r="A106" s="80">
        <v>101</v>
      </c>
      <c r="B106" s="88" t="s">
        <v>146</v>
      </c>
      <c r="C106" s="88" t="s">
        <v>155</v>
      </c>
      <c r="D106" s="83" t="s">
        <v>36</v>
      </c>
      <c r="E106" s="74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6"/>
      <c r="S106" s="77"/>
      <c r="T106" s="11">
        <f t="shared" si="5"/>
        <v>0</v>
      </c>
      <c r="U106" s="78">
        <v>13.5</v>
      </c>
      <c r="V106" s="78"/>
      <c r="W106" s="78"/>
      <c r="X106" s="78"/>
      <c r="Y106" s="12">
        <f t="shared" ref="Y106" si="7">SUM(T106, IF(X106&gt;0, X106, W106), IF(V106&gt;0, V106, U106))</f>
        <v>13.5</v>
      </c>
      <c r="Z106" s="79"/>
      <c r="AA106" s="79"/>
      <c r="AB106" s="21" t="str">
        <f t="shared" ref="AB106" si="8">IF(AA106&gt;91,"A",IF(AA106&gt;81,"B",IF(AA106&gt;71,"C",IF(AA106&gt;61,"D",IF(AA106&gt;51,"E","F")))))</f>
        <v>F</v>
      </c>
    </row>
    <row r="107" spans="1:28" ht="15.5" thickTop="1" thickBot="1" x14ac:dyDescent="0.4">
      <c r="A107" s="31">
        <v>102</v>
      </c>
      <c r="B107" s="88" t="s">
        <v>147</v>
      </c>
      <c r="C107" s="88" t="s">
        <v>155</v>
      </c>
      <c r="D107" s="83" t="s">
        <v>36</v>
      </c>
      <c r="E107" s="74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6"/>
      <c r="S107" s="77"/>
      <c r="T107" s="11">
        <f t="shared" si="5"/>
        <v>0</v>
      </c>
      <c r="U107" s="78"/>
      <c r="V107" s="78">
        <v>15</v>
      </c>
      <c r="W107" s="78"/>
      <c r="X107" s="78"/>
      <c r="Y107" s="12">
        <f t="shared" ref="Y107:Y158" si="9">SUM(T107, IF(X107&gt;0, X107, W107), IF(V107&gt;0, V107, U107))</f>
        <v>15</v>
      </c>
      <c r="Z107" s="79"/>
      <c r="AA107" s="79"/>
      <c r="AB107" s="21" t="str">
        <f t="shared" ref="AB107:AB158" si="10">IF(AA107&gt;91,"A",IF(AA107&gt;81,"B",IF(AA107&gt;71,"C",IF(AA107&gt;61,"D",IF(AA107&gt;51,"E","F")))))</f>
        <v>F</v>
      </c>
    </row>
    <row r="108" spans="1:28" ht="15.5" thickTop="1" thickBot="1" x14ac:dyDescent="0.4">
      <c r="A108" s="31">
        <v>103</v>
      </c>
      <c r="B108" s="88" t="s">
        <v>156</v>
      </c>
      <c r="C108" s="88" t="s">
        <v>155</v>
      </c>
      <c r="D108" s="83" t="s">
        <v>36</v>
      </c>
      <c r="E108" s="74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6"/>
      <c r="S108" s="77"/>
      <c r="T108" s="11">
        <f t="shared" si="5"/>
        <v>0</v>
      </c>
      <c r="U108" s="78"/>
      <c r="V108" s="78">
        <v>10</v>
      </c>
      <c r="W108" s="78"/>
      <c r="X108" s="78"/>
      <c r="Y108" s="12">
        <f t="shared" si="9"/>
        <v>10</v>
      </c>
      <c r="Z108" s="79"/>
      <c r="AA108" s="79"/>
      <c r="AB108" s="21" t="str">
        <f t="shared" si="10"/>
        <v>F</v>
      </c>
    </row>
    <row r="109" spans="1:28" ht="15.5" thickTop="1" thickBot="1" x14ac:dyDescent="0.4">
      <c r="A109" s="31">
        <v>104</v>
      </c>
      <c r="B109" s="88" t="s">
        <v>109</v>
      </c>
      <c r="C109" s="88" t="s">
        <v>157</v>
      </c>
      <c r="D109" s="83" t="s">
        <v>36</v>
      </c>
      <c r="E109" s="74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6"/>
      <c r="S109" s="77"/>
      <c r="T109" s="11">
        <f t="shared" si="5"/>
        <v>0</v>
      </c>
      <c r="U109" s="78">
        <v>11.5</v>
      </c>
      <c r="V109" s="78"/>
      <c r="W109" s="78"/>
      <c r="X109" s="78"/>
      <c r="Y109" s="12">
        <f t="shared" si="9"/>
        <v>11.5</v>
      </c>
      <c r="Z109" s="79"/>
      <c r="AA109" s="79"/>
      <c r="AB109" s="21" t="str">
        <f t="shared" si="10"/>
        <v>F</v>
      </c>
    </row>
    <row r="110" spans="1:28" ht="15.5" thickTop="1" thickBot="1" x14ac:dyDescent="0.4">
      <c r="A110" s="31">
        <v>105</v>
      </c>
      <c r="B110" s="88" t="s">
        <v>110</v>
      </c>
      <c r="C110" s="88" t="s">
        <v>157</v>
      </c>
      <c r="D110" s="83" t="s">
        <v>36</v>
      </c>
      <c r="E110" s="74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6"/>
      <c r="S110" s="77"/>
      <c r="T110" s="11">
        <f t="shared" si="5"/>
        <v>0</v>
      </c>
      <c r="U110" s="78"/>
      <c r="V110" s="78">
        <v>16</v>
      </c>
      <c r="W110" s="78"/>
      <c r="X110" s="78"/>
      <c r="Y110" s="12">
        <f t="shared" si="9"/>
        <v>16</v>
      </c>
      <c r="Z110" s="79"/>
      <c r="AA110" s="79"/>
      <c r="AB110" s="21" t="str">
        <f t="shared" si="10"/>
        <v>F</v>
      </c>
    </row>
    <row r="111" spans="1:28" ht="15.5" thickTop="1" thickBot="1" x14ac:dyDescent="0.4">
      <c r="A111" s="31">
        <v>106</v>
      </c>
      <c r="B111" s="88" t="s">
        <v>121</v>
      </c>
      <c r="C111" s="88" t="s">
        <v>157</v>
      </c>
      <c r="D111" s="83" t="s">
        <v>36</v>
      </c>
      <c r="E111" s="74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6"/>
      <c r="S111" s="77"/>
      <c r="T111" s="11">
        <f t="shared" si="5"/>
        <v>0</v>
      </c>
      <c r="U111" s="78">
        <v>11</v>
      </c>
      <c r="V111" s="78"/>
      <c r="W111" s="78"/>
      <c r="X111" s="78"/>
      <c r="Y111" s="12">
        <f t="shared" si="9"/>
        <v>11</v>
      </c>
      <c r="Z111" s="79"/>
      <c r="AA111" s="79"/>
      <c r="AB111" s="21" t="str">
        <f t="shared" si="10"/>
        <v>F</v>
      </c>
    </row>
    <row r="112" spans="1:28" ht="15.5" thickTop="1" thickBot="1" x14ac:dyDescent="0.4">
      <c r="A112" s="31">
        <v>107</v>
      </c>
      <c r="B112" s="88" t="s">
        <v>123</v>
      </c>
      <c r="C112" s="88" t="s">
        <v>157</v>
      </c>
      <c r="D112" s="83" t="s">
        <v>36</v>
      </c>
      <c r="E112" s="74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6"/>
      <c r="S112" s="77"/>
      <c r="T112" s="11">
        <f t="shared" si="5"/>
        <v>0</v>
      </c>
      <c r="U112" s="78">
        <v>14.5</v>
      </c>
      <c r="V112" s="78"/>
      <c r="W112" s="78"/>
      <c r="X112" s="78"/>
      <c r="Y112" s="12">
        <f t="shared" si="9"/>
        <v>14.5</v>
      </c>
      <c r="Z112" s="79"/>
      <c r="AA112" s="79"/>
      <c r="AB112" s="21" t="str">
        <f t="shared" si="10"/>
        <v>F</v>
      </c>
    </row>
    <row r="113" spans="1:28" ht="15.5" thickTop="1" thickBot="1" x14ac:dyDescent="0.4">
      <c r="A113" s="31">
        <v>108</v>
      </c>
      <c r="B113" s="88" t="s">
        <v>132</v>
      </c>
      <c r="C113" s="88" t="s">
        <v>157</v>
      </c>
      <c r="D113" s="83" t="s">
        <v>36</v>
      </c>
      <c r="E113" s="74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6"/>
      <c r="S113" s="77"/>
      <c r="T113" s="11">
        <f t="shared" si="5"/>
        <v>0</v>
      </c>
      <c r="U113" s="78"/>
      <c r="V113" s="78">
        <v>12.5</v>
      </c>
      <c r="W113" s="78"/>
      <c r="X113" s="78"/>
      <c r="Y113" s="12">
        <f t="shared" si="9"/>
        <v>12.5</v>
      </c>
      <c r="Z113" s="79"/>
      <c r="AA113" s="79"/>
      <c r="AB113" s="21" t="str">
        <f t="shared" si="10"/>
        <v>F</v>
      </c>
    </row>
    <row r="114" spans="1:28" ht="15.5" thickTop="1" thickBot="1" x14ac:dyDescent="0.4">
      <c r="A114" s="31">
        <v>109</v>
      </c>
      <c r="B114" s="88" t="s">
        <v>135</v>
      </c>
      <c r="C114" s="88" t="s">
        <v>157</v>
      </c>
      <c r="D114" s="83" t="s">
        <v>36</v>
      </c>
      <c r="E114" s="74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6"/>
      <c r="S114" s="77"/>
      <c r="T114" s="11">
        <f t="shared" si="5"/>
        <v>0</v>
      </c>
      <c r="U114" s="78"/>
      <c r="V114" s="78"/>
      <c r="W114" s="78"/>
      <c r="X114" s="78"/>
      <c r="Y114" s="12">
        <f t="shared" si="9"/>
        <v>0</v>
      </c>
      <c r="Z114" s="79"/>
      <c r="AA114" s="79"/>
      <c r="AB114" s="21" t="str">
        <f t="shared" si="10"/>
        <v>F</v>
      </c>
    </row>
    <row r="115" spans="1:28" ht="15.5" thickTop="1" thickBot="1" x14ac:dyDescent="0.4">
      <c r="A115" s="31">
        <v>110</v>
      </c>
      <c r="B115" s="88" t="s">
        <v>147</v>
      </c>
      <c r="C115" s="88" t="s">
        <v>157</v>
      </c>
      <c r="D115" s="83" t="s">
        <v>36</v>
      </c>
      <c r="E115" s="74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6"/>
      <c r="S115" s="77"/>
      <c r="T115" s="11">
        <f t="shared" si="5"/>
        <v>0</v>
      </c>
      <c r="U115" s="78"/>
      <c r="V115" s="78">
        <v>10</v>
      </c>
      <c r="W115" s="78"/>
      <c r="X115" s="78"/>
      <c r="Y115" s="12">
        <f t="shared" si="9"/>
        <v>10</v>
      </c>
      <c r="Z115" s="79"/>
      <c r="AA115" s="79"/>
      <c r="AB115" s="21" t="str">
        <f t="shared" si="10"/>
        <v>F</v>
      </c>
    </row>
    <row r="116" spans="1:28" ht="15.5" thickTop="1" thickBot="1" x14ac:dyDescent="0.4">
      <c r="A116" s="31">
        <v>111</v>
      </c>
      <c r="B116" s="88" t="s">
        <v>149</v>
      </c>
      <c r="C116" s="88" t="s">
        <v>157</v>
      </c>
      <c r="D116" s="83" t="s">
        <v>36</v>
      </c>
      <c r="E116" s="74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7"/>
      <c r="T116" s="11">
        <f t="shared" si="5"/>
        <v>0</v>
      </c>
      <c r="U116" s="78"/>
      <c r="V116" s="78"/>
      <c r="W116" s="78"/>
      <c r="X116" s="78"/>
      <c r="Y116" s="12">
        <f t="shared" si="9"/>
        <v>0</v>
      </c>
      <c r="Z116" s="79"/>
      <c r="AA116" s="79"/>
      <c r="AB116" s="21" t="str">
        <f t="shared" si="10"/>
        <v>F</v>
      </c>
    </row>
    <row r="117" spans="1:28" ht="15.5" thickTop="1" thickBot="1" x14ac:dyDescent="0.4">
      <c r="A117" s="31"/>
      <c r="B117" s="88">
        <v>63</v>
      </c>
      <c r="C117" s="88">
        <v>2017</v>
      </c>
      <c r="D117" s="83" t="s">
        <v>36</v>
      </c>
      <c r="E117" s="74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6"/>
      <c r="S117" s="77"/>
      <c r="T117" s="11">
        <f t="shared" si="5"/>
        <v>0</v>
      </c>
      <c r="U117" s="78">
        <v>8</v>
      </c>
      <c r="V117" s="78"/>
      <c r="W117" s="78"/>
      <c r="X117" s="78"/>
      <c r="Y117" s="12">
        <f t="shared" si="9"/>
        <v>8</v>
      </c>
      <c r="Z117" s="79"/>
      <c r="AA117" s="79"/>
      <c r="AB117" s="21" t="str">
        <f t="shared" si="10"/>
        <v>F</v>
      </c>
    </row>
    <row r="118" spans="1:28" ht="15.5" thickTop="1" thickBot="1" x14ac:dyDescent="0.4">
      <c r="A118" s="31">
        <v>112</v>
      </c>
      <c r="B118" s="88" t="s">
        <v>158</v>
      </c>
      <c r="C118" s="88" t="s">
        <v>157</v>
      </c>
      <c r="D118" s="83" t="s">
        <v>36</v>
      </c>
      <c r="E118" s="74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6"/>
      <c r="S118" s="77"/>
      <c r="T118" s="11">
        <f t="shared" si="5"/>
        <v>0</v>
      </c>
      <c r="U118" s="78">
        <v>12.5</v>
      </c>
      <c r="V118" s="78">
        <v>12</v>
      </c>
      <c r="W118" s="78"/>
      <c r="X118" s="78"/>
      <c r="Y118" s="12">
        <f t="shared" si="9"/>
        <v>12</v>
      </c>
      <c r="Z118" s="79"/>
      <c r="AA118" s="79"/>
      <c r="AB118" s="21" t="str">
        <f t="shared" si="10"/>
        <v>F</v>
      </c>
    </row>
    <row r="119" spans="1:28" ht="15.5" thickTop="1" thickBot="1" x14ac:dyDescent="0.4">
      <c r="A119" s="31">
        <v>113</v>
      </c>
      <c r="B119" s="88" t="s">
        <v>159</v>
      </c>
      <c r="C119" s="88" t="s">
        <v>157</v>
      </c>
      <c r="D119" s="83" t="s">
        <v>36</v>
      </c>
      <c r="E119" s="74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6"/>
      <c r="S119" s="77"/>
      <c r="T119" s="11">
        <f t="shared" si="5"/>
        <v>0</v>
      </c>
      <c r="U119" s="78"/>
      <c r="V119" s="78"/>
      <c r="W119" s="78"/>
      <c r="X119" s="78"/>
      <c r="Y119" s="12">
        <f t="shared" si="9"/>
        <v>0</v>
      </c>
      <c r="Z119" s="79"/>
      <c r="AA119" s="79"/>
      <c r="AB119" s="21" t="str">
        <f t="shared" si="10"/>
        <v>F</v>
      </c>
    </row>
    <row r="120" spans="1:28" ht="15.5" thickTop="1" thickBot="1" x14ac:dyDescent="0.4">
      <c r="A120" s="31">
        <v>114</v>
      </c>
      <c r="B120" s="88" t="s">
        <v>160</v>
      </c>
      <c r="C120" s="88" t="s">
        <v>157</v>
      </c>
      <c r="D120" s="83" t="s">
        <v>36</v>
      </c>
      <c r="E120" s="74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6"/>
      <c r="S120" s="77"/>
      <c r="T120" s="11">
        <f t="shared" si="5"/>
        <v>0</v>
      </c>
      <c r="U120" s="78"/>
      <c r="V120" s="78"/>
      <c r="W120" s="78"/>
      <c r="X120" s="78"/>
      <c r="Y120" s="12">
        <f t="shared" si="9"/>
        <v>0</v>
      </c>
      <c r="Z120" s="79"/>
      <c r="AA120" s="79"/>
      <c r="AB120" s="21" t="str">
        <f t="shared" si="10"/>
        <v>F</v>
      </c>
    </row>
    <row r="121" spans="1:28" ht="15.75" customHeight="1" thickTop="1" thickBot="1" x14ac:dyDescent="0.4">
      <c r="A121" s="32">
        <v>115</v>
      </c>
      <c r="B121" s="103" t="s">
        <v>161</v>
      </c>
      <c r="C121" s="103" t="s">
        <v>157</v>
      </c>
      <c r="D121" s="84" t="s">
        <v>36</v>
      </c>
      <c r="E121" s="27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39"/>
      <c r="S121" s="55"/>
      <c r="T121" s="11">
        <f t="shared" si="5"/>
        <v>0</v>
      </c>
      <c r="U121" s="29"/>
      <c r="V121" s="29">
        <v>9</v>
      </c>
      <c r="W121" s="29"/>
      <c r="X121" s="29"/>
      <c r="Y121" s="6">
        <f t="shared" si="9"/>
        <v>9</v>
      </c>
      <c r="Z121" s="30"/>
      <c r="AA121" s="30"/>
      <c r="AB121" s="6" t="str">
        <f t="shared" si="10"/>
        <v>F</v>
      </c>
    </row>
    <row r="122" spans="1:28" ht="15.5" thickTop="1" thickBot="1" x14ac:dyDescent="0.4">
      <c r="A122" s="133" t="s">
        <v>169</v>
      </c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5"/>
    </row>
    <row r="123" spans="1:28" ht="15.5" thickTop="1" thickBot="1" x14ac:dyDescent="0.4">
      <c r="A123" s="80">
        <v>117</v>
      </c>
      <c r="B123" s="128">
        <v>12</v>
      </c>
      <c r="C123" s="128">
        <v>2016</v>
      </c>
      <c r="D123" s="85" t="s">
        <v>206</v>
      </c>
      <c r="E123" s="108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02"/>
      <c r="S123" s="106"/>
      <c r="T123" s="109">
        <f t="shared" ref="T123:T158" si="11">(ROUND(SUM(F123:S123)*1.12,1))</f>
        <v>0</v>
      </c>
      <c r="U123" s="107"/>
      <c r="V123" s="107"/>
      <c r="W123" s="107"/>
      <c r="X123" s="107"/>
      <c r="Y123" s="22">
        <f t="shared" si="9"/>
        <v>0</v>
      </c>
      <c r="Z123" s="105"/>
      <c r="AA123" s="105"/>
      <c r="AB123" s="104" t="str">
        <f t="shared" si="10"/>
        <v>F</v>
      </c>
    </row>
    <row r="124" spans="1:28" ht="15.5" thickTop="1" thickBot="1" x14ac:dyDescent="0.4">
      <c r="A124" s="31">
        <v>118</v>
      </c>
      <c r="B124" s="129">
        <v>24</v>
      </c>
      <c r="C124" s="129">
        <v>2016</v>
      </c>
      <c r="D124" s="85" t="s">
        <v>206</v>
      </c>
      <c r="E124" s="74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6"/>
      <c r="S124" s="77"/>
      <c r="T124" s="11">
        <f t="shared" si="11"/>
        <v>0</v>
      </c>
      <c r="U124" s="78">
        <v>12</v>
      </c>
      <c r="V124" s="78"/>
      <c r="W124" s="78"/>
      <c r="X124" s="78"/>
      <c r="Y124" s="12">
        <f t="shared" si="9"/>
        <v>12</v>
      </c>
      <c r="Z124" s="79"/>
      <c r="AA124" s="79"/>
      <c r="AB124" s="21" t="str">
        <f t="shared" si="10"/>
        <v>F</v>
      </c>
    </row>
    <row r="125" spans="1:28" ht="15.5" thickTop="1" thickBot="1" x14ac:dyDescent="0.4">
      <c r="A125" s="31">
        <v>119</v>
      </c>
      <c r="B125" s="130">
        <v>38</v>
      </c>
      <c r="C125" s="130">
        <v>2016</v>
      </c>
      <c r="D125" s="85" t="s">
        <v>206</v>
      </c>
      <c r="E125" s="74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6"/>
      <c r="S125" s="77"/>
      <c r="T125" s="11">
        <f t="shared" si="11"/>
        <v>0</v>
      </c>
      <c r="U125" s="78"/>
      <c r="V125" s="78"/>
      <c r="W125" s="78"/>
      <c r="X125" s="78"/>
      <c r="Y125" s="12">
        <f t="shared" si="9"/>
        <v>0</v>
      </c>
      <c r="Z125" s="79"/>
      <c r="AA125" s="79"/>
      <c r="AB125" s="21" t="str">
        <f t="shared" si="10"/>
        <v>F</v>
      </c>
    </row>
    <row r="126" spans="1:28" ht="15.5" thickTop="1" thickBot="1" x14ac:dyDescent="0.4">
      <c r="A126" s="31">
        <v>120</v>
      </c>
      <c r="B126" s="129">
        <v>39</v>
      </c>
      <c r="C126" s="129">
        <v>2016</v>
      </c>
      <c r="D126" s="85" t="s">
        <v>206</v>
      </c>
      <c r="E126" s="74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6"/>
      <c r="S126" s="77"/>
      <c r="T126" s="11">
        <f t="shared" si="11"/>
        <v>0</v>
      </c>
      <c r="U126" s="78">
        <v>12.5</v>
      </c>
      <c r="V126" s="78"/>
      <c r="W126" s="78"/>
      <c r="X126" s="78"/>
      <c r="Y126" s="12">
        <f t="shared" si="9"/>
        <v>12.5</v>
      </c>
      <c r="Z126" s="79"/>
      <c r="AA126" s="79"/>
      <c r="AB126" s="21" t="str">
        <f t="shared" si="10"/>
        <v>F</v>
      </c>
    </row>
    <row r="127" spans="1:28" ht="15.5" thickTop="1" thickBot="1" x14ac:dyDescent="0.4">
      <c r="A127" s="31">
        <v>121</v>
      </c>
      <c r="B127" s="130">
        <v>40</v>
      </c>
      <c r="C127" s="130">
        <v>2016</v>
      </c>
      <c r="D127" s="85" t="s">
        <v>206</v>
      </c>
      <c r="E127" s="74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6"/>
      <c r="S127" s="77"/>
      <c r="T127" s="11">
        <f t="shared" si="11"/>
        <v>0</v>
      </c>
      <c r="U127" s="78">
        <v>19.5</v>
      </c>
      <c r="V127" s="78"/>
      <c r="W127" s="78"/>
      <c r="X127" s="78"/>
      <c r="Y127" s="12">
        <f t="shared" si="9"/>
        <v>19.5</v>
      </c>
      <c r="Z127" s="79"/>
      <c r="AA127" s="79"/>
      <c r="AB127" s="21" t="str">
        <f t="shared" si="10"/>
        <v>F</v>
      </c>
    </row>
    <row r="128" spans="1:28" ht="15.5" thickTop="1" thickBot="1" x14ac:dyDescent="0.4">
      <c r="A128" s="31">
        <v>122</v>
      </c>
      <c r="B128" s="129">
        <v>31</v>
      </c>
      <c r="C128" s="129">
        <v>2015</v>
      </c>
      <c r="D128" s="85" t="s">
        <v>206</v>
      </c>
      <c r="E128" s="74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6"/>
      <c r="S128" s="77"/>
      <c r="T128" s="11">
        <f t="shared" si="11"/>
        <v>0</v>
      </c>
      <c r="U128" s="78"/>
      <c r="V128" s="78">
        <v>12.5</v>
      </c>
      <c r="W128" s="78"/>
      <c r="X128" s="78"/>
      <c r="Y128" s="12">
        <f t="shared" si="9"/>
        <v>12.5</v>
      </c>
      <c r="Z128" s="79"/>
      <c r="AA128" s="79"/>
      <c r="AB128" s="21" t="str">
        <f t="shared" si="10"/>
        <v>F</v>
      </c>
    </row>
    <row r="129" spans="1:28" ht="15.5" thickTop="1" thickBot="1" x14ac:dyDescent="0.4">
      <c r="A129" s="31">
        <v>123</v>
      </c>
      <c r="B129" s="130">
        <v>38</v>
      </c>
      <c r="C129" s="130">
        <v>2015</v>
      </c>
      <c r="D129" s="85" t="s">
        <v>206</v>
      </c>
      <c r="E129" s="74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6"/>
      <c r="S129" s="77"/>
      <c r="T129" s="11">
        <f t="shared" si="11"/>
        <v>0</v>
      </c>
      <c r="U129" s="78"/>
      <c r="V129" s="78"/>
      <c r="W129" s="78"/>
      <c r="X129" s="78"/>
      <c r="Y129" s="12">
        <f t="shared" si="9"/>
        <v>0</v>
      </c>
      <c r="Z129" s="79"/>
      <c r="AA129" s="79"/>
      <c r="AB129" s="21" t="str">
        <f t="shared" si="10"/>
        <v>F</v>
      </c>
    </row>
    <row r="130" spans="1:28" ht="15.5" thickTop="1" thickBot="1" x14ac:dyDescent="0.4">
      <c r="A130" s="31">
        <v>124</v>
      </c>
      <c r="B130" s="131">
        <v>39</v>
      </c>
      <c r="C130" s="131">
        <v>2015</v>
      </c>
      <c r="D130" s="85" t="s">
        <v>206</v>
      </c>
      <c r="E130" s="74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6"/>
      <c r="S130" s="77"/>
      <c r="T130" s="11">
        <f t="shared" si="11"/>
        <v>0</v>
      </c>
      <c r="U130" s="78">
        <v>12</v>
      </c>
      <c r="V130" s="78"/>
      <c r="W130" s="78"/>
      <c r="X130" s="78"/>
      <c r="Y130" s="12">
        <f t="shared" si="9"/>
        <v>12</v>
      </c>
      <c r="Z130" s="79"/>
      <c r="AA130" s="79"/>
      <c r="AB130" s="21" t="str">
        <f t="shared" si="10"/>
        <v>F</v>
      </c>
    </row>
    <row r="131" spans="1:28" ht="15.5" thickTop="1" thickBot="1" x14ac:dyDescent="0.4">
      <c r="A131" s="31">
        <v>125</v>
      </c>
      <c r="B131" s="128">
        <v>58</v>
      </c>
      <c r="C131" s="128">
        <v>2016</v>
      </c>
      <c r="D131" s="85" t="s">
        <v>53</v>
      </c>
      <c r="E131" s="74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6"/>
      <c r="S131" s="77"/>
      <c r="T131" s="11">
        <f t="shared" si="11"/>
        <v>0</v>
      </c>
      <c r="U131" s="78"/>
      <c r="V131" s="78">
        <v>14</v>
      </c>
      <c r="W131" s="78"/>
      <c r="X131" s="78"/>
      <c r="Y131" s="12">
        <f t="shared" si="9"/>
        <v>14</v>
      </c>
      <c r="Z131" s="79"/>
      <c r="AA131" s="79"/>
      <c r="AB131" s="21" t="str">
        <f t="shared" si="10"/>
        <v>F</v>
      </c>
    </row>
    <row r="132" spans="1:28" ht="15.5" thickTop="1" thickBot="1" x14ac:dyDescent="0.4">
      <c r="A132" s="31">
        <v>126</v>
      </c>
      <c r="B132" s="129">
        <v>64</v>
      </c>
      <c r="C132" s="129">
        <v>2016</v>
      </c>
      <c r="D132" s="85" t="s">
        <v>53</v>
      </c>
      <c r="E132" s="74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6"/>
      <c r="S132" s="77"/>
      <c r="T132" s="11">
        <f t="shared" si="11"/>
        <v>0</v>
      </c>
      <c r="U132" s="78">
        <v>16</v>
      </c>
      <c r="V132" s="78"/>
      <c r="W132" s="78"/>
      <c r="X132" s="78"/>
      <c r="Y132" s="12">
        <f t="shared" si="9"/>
        <v>16</v>
      </c>
      <c r="Z132" s="79"/>
      <c r="AA132" s="79"/>
      <c r="AB132" s="21" t="str">
        <f t="shared" si="10"/>
        <v>F</v>
      </c>
    </row>
    <row r="133" spans="1:28" ht="15.5" thickTop="1" thickBot="1" x14ac:dyDescent="0.4">
      <c r="A133" s="19">
        <v>127</v>
      </c>
      <c r="B133" s="130">
        <v>67</v>
      </c>
      <c r="C133" s="130">
        <v>2016</v>
      </c>
      <c r="D133" s="85" t="s">
        <v>53</v>
      </c>
      <c r="E133" s="74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6"/>
      <c r="S133" s="77"/>
      <c r="T133" s="11">
        <f t="shared" si="11"/>
        <v>0</v>
      </c>
      <c r="U133" s="78"/>
      <c r="V133" s="78">
        <v>17.5</v>
      </c>
      <c r="W133" s="78"/>
      <c r="X133" s="78"/>
      <c r="Y133" s="12">
        <f t="shared" si="9"/>
        <v>17.5</v>
      </c>
      <c r="Z133" s="79"/>
      <c r="AA133" s="79"/>
      <c r="AB133" s="21" t="str">
        <f t="shared" si="10"/>
        <v>F</v>
      </c>
    </row>
    <row r="134" spans="1:28" ht="15.5" thickTop="1" thickBot="1" x14ac:dyDescent="0.4">
      <c r="A134" s="31">
        <v>128</v>
      </c>
      <c r="B134" s="131">
        <v>97</v>
      </c>
      <c r="C134" s="131">
        <v>2011</v>
      </c>
      <c r="D134" s="85" t="s">
        <v>53</v>
      </c>
      <c r="E134" s="74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6"/>
      <c r="S134" s="77"/>
      <c r="T134" s="11">
        <f t="shared" si="11"/>
        <v>0</v>
      </c>
      <c r="U134" s="78"/>
      <c r="V134" s="78"/>
      <c r="W134" s="78"/>
      <c r="X134" s="78"/>
      <c r="Y134" s="12">
        <f t="shared" si="9"/>
        <v>0</v>
      </c>
      <c r="Z134" s="79"/>
      <c r="AA134" s="79"/>
      <c r="AB134" s="21" t="str">
        <f t="shared" si="10"/>
        <v>F</v>
      </c>
    </row>
    <row r="135" spans="1:28" ht="15.5" thickTop="1" thickBot="1" x14ac:dyDescent="0.4">
      <c r="A135" s="31">
        <v>129</v>
      </c>
      <c r="B135" s="128">
        <v>98</v>
      </c>
      <c r="C135" s="128">
        <v>2016</v>
      </c>
      <c r="D135" s="85" t="s">
        <v>163</v>
      </c>
      <c r="E135" s="74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6"/>
      <c r="S135" s="77"/>
      <c r="T135" s="11">
        <f t="shared" si="11"/>
        <v>0</v>
      </c>
      <c r="U135" s="78">
        <v>11</v>
      </c>
      <c r="V135" s="78"/>
      <c r="W135" s="78"/>
      <c r="X135" s="78"/>
      <c r="Y135" s="12">
        <f t="shared" si="9"/>
        <v>11</v>
      </c>
      <c r="Z135" s="79"/>
      <c r="AA135" s="79"/>
      <c r="AB135" s="21" t="str">
        <f t="shared" si="10"/>
        <v>F</v>
      </c>
    </row>
    <row r="136" spans="1:28" ht="15.5" thickTop="1" thickBot="1" x14ac:dyDescent="0.4">
      <c r="A136" s="31">
        <v>130</v>
      </c>
      <c r="B136" s="129">
        <v>104</v>
      </c>
      <c r="C136" s="129">
        <v>2016</v>
      </c>
      <c r="D136" s="85" t="s">
        <v>163</v>
      </c>
      <c r="E136" s="74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6"/>
      <c r="S136" s="77"/>
      <c r="T136" s="11">
        <f t="shared" si="11"/>
        <v>0</v>
      </c>
      <c r="U136" s="78">
        <v>14</v>
      </c>
      <c r="V136" s="78"/>
      <c r="W136" s="78"/>
      <c r="X136" s="78"/>
      <c r="Y136" s="12">
        <f t="shared" si="9"/>
        <v>14</v>
      </c>
      <c r="Z136" s="79"/>
      <c r="AA136" s="79"/>
      <c r="AB136" s="21" t="str">
        <f t="shared" si="10"/>
        <v>F</v>
      </c>
    </row>
    <row r="137" spans="1:28" ht="15.5" thickTop="1" thickBot="1" x14ac:dyDescent="0.4">
      <c r="A137" s="31">
        <v>131</v>
      </c>
      <c r="B137" s="130">
        <v>115</v>
      </c>
      <c r="C137" s="130">
        <v>2016</v>
      </c>
      <c r="D137" s="85" t="s">
        <v>163</v>
      </c>
      <c r="E137" s="74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6"/>
      <c r="S137" s="77"/>
      <c r="T137" s="11">
        <f t="shared" si="11"/>
        <v>0</v>
      </c>
      <c r="U137" s="78"/>
      <c r="V137" s="78"/>
      <c r="W137" s="78"/>
      <c r="X137" s="78"/>
      <c r="Y137" s="12">
        <f t="shared" si="9"/>
        <v>0</v>
      </c>
      <c r="Z137" s="79"/>
      <c r="AA137" s="79"/>
      <c r="AB137" s="21" t="str">
        <f t="shared" si="10"/>
        <v>F</v>
      </c>
    </row>
    <row r="138" spans="1:28" ht="15.5" thickTop="1" thickBot="1" x14ac:dyDescent="0.4">
      <c r="A138" s="31">
        <v>132</v>
      </c>
      <c r="B138" s="129">
        <v>203</v>
      </c>
      <c r="C138" s="129">
        <v>2016</v>
      </c>
      <c r="D138" s="85" t="s">
        <v>163</v>
      </c>
      <c r="E138" s="74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6"/>
      <c r="S138" s="77"/>
      <c r="T138" s="11">
        <f t="shared" si="11"/>
        <v>0</v>
      </c>
      <c r="U138" s="78"/>
      <c r="V138" s="78"/>
      <c r="W138" s="78"/>
      <c r="X138" s="78"/>
      <c r="Y138" s="12">
        <f t="shared" si="9"/>
        <v>0</v>
      </c>
      <c r="Z138" s="79"/>
      <c r="AA138" s="79"/>
      <c r="AB138" s="21" t="str">
        <f t="shared" si="10"/>
        <v>F</v>
      </c>
    </row>
    <row r="139" spans="1:28" ht="15.5" thickTop="1" thickBot="1" x14ac:dyDescent="0.4">
      <c r="A139" s="31">
        <v>133</v>
      </c>
      <c r="B139" s="130">
        <v>105</v>
      </c>
      <c r="C139" s="130">
        <v>2015</v>
      </c>
      <c r="D139" s="85" t="s">
        <v>163</v>
      </c>
      <c r="E139" s="74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6"/>
      <c r="S139" s="77"/>
      <c r="T139" s="11">
        <f t="shared" si="11"/>
        <v>0</v>
      </c>
      <c r="U139" s="78"/>
      <c r="V139" s="78"/>
      <c r="W139" s="78"/>
      <c r="X139" s="78"/>
      <c r="Y139" s="12">
        <f t="shared" si="9"/>
        <v>0</v>
      </c>
      <c r="Z139" s="79"/>
      <c r="AA139" s="79"/>
      <c r="AB139" s="21" t="str">
        <f t="shared" si="10"/>
        <v>F</v>
      </c>
    </row>
    <row r="140" spans="1:28" ht="15.5" thickTop="1" thickBot="1" x14ac:dyDescent="0.4">
      <c r="A140" s="31">
        <v>134</v>
      </c>
      <c r="B140" s="129">
        <v>110</v>
      </c>
      <c r="C140" s="129">
        <v>2015</v>
      </c>
      <c r="D140" s="85" t="s">
        <v>163</v>
      </c>
      <c r="E140" s="74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6"/>
      <c r="S140" s="77"/>
      <c r="T140" s="11">
        <f t="shared" si="11"/>
        <v>0</v>
      </c>
      <c r="U140" s="78">
        <v>22.5</v>
      </c>
      <c r="V140" s="78"/>
      <c r="W140" s="78"/>
      <c r="X140" s="78"/>
      <c r="Y140" s="12">
        <f t="shared" si="9"/>
        <v>22.5</v>
      </c>
      <c r="Z140" s="79"/>
      <c r="AA140" s="79"/>
      <c r="AB140" s="21" t="str">
        <f t="shared" si="10"/>
        <v>F</v>
      </c>
    </row>
    <row r="141" spans="1:28" ht="15.5" thickTop="1" thickBot="1" x14ac:dyDescent="0.4">
      <c r="A141" s="31">
        <v>135</v>
      </c>
      <c r="B141" s="130">
        <v>218</v>
      </c>
      <c r="C141" s="130">
        <v>2012</v>
      </c>
      <c r="D141" s="85" t="s">
        <v>163</v>
      </c>
      <c r="E141" s="74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6"/>
      <c r="S141" s="77"/>
      <c r="T141" s="11">
        <f t="shared" si="11"/>
        <v>0</v>
      </c>
      <c r="U141" s="78"/>
      <c r="V141" s="78"/>
      <c r="W141" s="78"/>
      <c r="X141" s="78"/>
      <c r="Y141" s="12">
        <f t="shared" si="9"/>
        <v>0</v>
      </c>
      <c r="Z141" s="79"/>
      <c r="AA141" s="79"/>
      <c r="AB141" s="21" t="str">
        <f t="shared" si="10"/>
        <v>F</v>
      </c>
    </row>
    <row r="142" spans="1:28" ht="15.5" thickTop="1" thickBot="1" x14ac:dyDescent="0.4">
      <c r="A142" s="31"/>
      <c r="B142" s="129">
        <v>139</v>
      </c>
      <c r="C142" s="129">
        <v>2011</v>
      </c>
      <c r="D142" s="85" t="s">
        <v>163</v>
      </c>
      <c r="E142" s="74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6"/>
      <c r="S142" s="77"/>
      <c r="T142" s="11">
        <f t="shared" si="11"/>
        <v>0</v>
      </c>
      <c r="U142" s="78"/>
      <c r="V142" s="78">
        <v>13</v>
      </c>
      <c r="W142" s="78"/>
      <c r="X142" s="78"/>
      <c r="Y142" s="12">
        <f t="shared" si="9"/>
        <v>13</v>
      </c>
      <c r="Z142" s="79"/>
      <c r="AA142" s="79"/>
      <c r="AB142" s="21" t="str">
        <f t="shared" si="10"/>
        <v>F</v>
      </c>
    </row>
    <row r="143" spans="1:28" ht="15.5" thickTop="1" thickBot="1" x14ac:dyDescent="0.4">
      <c r="A143" s="31">
        <v>136</v>
      </c>
      <c r="B143" s="132">
        <v>175</v>
      </c>
      <c r="C143" s="132">
        <v>2011</v>
      </c>
      <c r="D143" s="85" t="s">
        <v>163</v>
      </c>
      <c r="E143" s="74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6"/>
      <c r="S143" s="77"/>
      <c r="T143" s="11">
        <f t="shared" si="11"/>
        <v>0</v>
      </c>
      <c r="U143" s="78">
        <v>15.5</v>
      </c>
      <c r="V143" s="78"/>
      <c r="W143" s="78"/>
      <c r="X143" s="78"/>
      <c r="Y143" s="12">
        <f t="shared" si="9"/>
        <v>15.5</v>
      </c>
      <c r="Z143" s="79"/>
      <c r="AA143" s="79"/>
      <c r="AB143" s="21" t="str">
        <f t="shared" si="10"/>
        <v>F</v>
      </c>
    </row>
    <row r="144" spans="1:28" ht="15.5" thickTop="1" thickBot="1" x14ac:dyDescent="0.4">
      <c r="A144" s="31">
        <v>137</v>
      </c>
      <c r="B144" s="128">
        <v>132</v>
      </c>
      <c r="C144" s="128">
        <v>2016</v>
      </c>
      <c r="D144" s="85" t="s">
        <v>207</v>
      </c>
      <c r="E144" s="74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6"/>
      <c r="S144" s="77"/>
      <c r="T144" s="11">
        <f t="shared" si="11"/>
        <v>0</v>
      </c>
      <c r="U144" s="78">
        <v>20</v>
      </c>
      <c r="V144" s="78"/>
      <c r="W144" s="78"/>
      <c r="X144" s="78"/>
      <c r="Y144" s="12">
        <f t="shared" si="9"/>
        <v>20</v>
      </c>
      <c r="Z144" s="79"/>
      <c r="AA144" s="79"/>
      <c r="AB144" s="21" t="str">
        <f t="shared" si="10"/>
        <v>F</v>
      </c>
    </row>
    <row r="145" spans="1:28" ht="15.5" thickTop="1" thickBot="1" x14ac:dyDescent="0.4">
      <c r="A145" s="31">
        <v>138</v>
      </c>
      <c r="B145" s="129">
        <v>135</v>
      </c>
      <c r="C145" s="129">
        <v>2016</v>
      </c>
      <c r="D145" s="85" t="s">
        <v>207</v>
      </c>
      <c r="E145" s="74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6"/>
      <c r="S145" s="77"/>
      <c r="T145" s="11">
        <f t="shared" si="11"/>
        <v>0</v>
      </c>
      <c r="U145" s="78"/>
      <c r="V145" s="78"/>
      <c r="W145" s="78"/>
      <c r="X145" s="78"/>
      <c r="Y145" s="12">
        <f t="shared" si="9"/>
        <v>0</v>
      </c>
      <c r="Z145" s="79"/>
      <c r="AA145" s="79"/>
      <c r="AB145" s="21" t="str">
        <f t="shared" si="10"/>
        <v>F</v>
      </c>
    </row>
    <row r="146" spans="1:28" ht="15.5" thickTop="1" thickBot="1" x14ac:dyDescent="0.4">
      <c r="A146" s="31">
        <v>139</v>
      </c>
      <c r="B146" s="130">
        <v>138</v>
      </c>
      <c r="C146" s="130">
        <v>2016</v>
      </c>
      <c r="D146" s="85" t="s">
        <v>207</v>
      </c>
      <c r="E146" s="74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6"/>
      <c r="S146" s="77"/>
      <c r="T146" s="11">
        <f t="shared" si="11"/>
        <v>0</v>
      </c>
      <c r="U146" s="78"/>
      <c r="V146" s="78"/>
      <c r="W146" s="78"/>
      <c r="X146" s="78"/>
      <c r="Y146" s="12">
        <f t="shared" si="9"/>
        <v>0</v>
      </c>
      <c r="Z146" s="79"/>
      <c r="AA146" s="79"/>
      <c r="AB146" s="21" t="str">
        <f t="shared" si="10"/>
        <v>F</v>
      </c>
    </row>
    <row r="147" spans="1:28" ht="15.5" thickTop="1" thickBot="1" x14ac:dyDescent="0.4">
      <c r="A147" s="31">
        <v>140</v>
      </c>
      <c r="B147" s="131">
        <v>160</v>
      </c>
      <c r="C147" s="131">
        <v>2016</v>
      </c>
      <c r="D147" s="85" t="s">
        <v>207</v>
      </c>
      <c r="E147" s="74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6"/>
      <c r="S147" s="77"/>
      <c r="T147" s="11">
        <f t="shared" si="11"/>
        <v>0</v>
      </c>
      <c r="U147" s="78"/>
      <c r="V147" s="78">
        <v>18.5</v>
      </c>
      <c r="W147" s="78"/>
      <c r="X147" s="78"/>
      <c r="Y147" s="12">
        <f t="shared" si="9"/>
        <v>18.5</v>
      </c>
      <c r="Z147" s="79"/>
      <c r="AA147" s="79"/>
      <c r="AB147" s="21" t="str">
        <f t="shared" si="10"/>
        <v>F</v>
      </c>
    </row>
    <row r="148" spans="1:28" ht="15.5" thickTop="1" thickBot="1" x14ac:dyDescent="0.4">
      <c r="A148" s="31">
        <v>142</v>
      </c>
      <c r="B148" s="128">
        <v>169</v>
      </c>
      <c r="C148" s="128">
        <v>2016</v>
      </c>
      <c r="D148" s="85" t="s">
        <v>92</v>
      </c>
      <c r="E148" s="74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6"/>
      <c r="S148" s="77"/>
      <c r="T148" s="11">
        <f t="shared" si="11"/>
        <v>0</v>
      </c>
      <c r="U148" s="78">
        <v>16</v>
      </c>
      <c r="V148" s="78"/>
      <c r="W148" s="78"/>
      <c r="X148" s="78"/>
      <c r="Y148" s="12">
        <f t="shared" si="9"/>
        <v>16</v>
      </c>
      <c r="Z148" s="79"/>
      <c r="AA148" s="79"/>
      <c r="AB148" s="21" t="str">
        <f t="shared" si="10"/>
        <v>F</v>
      </c>
    </row>
    <row r="149" spans="1:28" ht="15.5" thickTop="1" thickBot="1" x14ac:dyDescent="0.4">
      <c r="A149" s="31">
        <v>143</v>
      </c>
      <c r="B149" s="129">
        <v>170</v>
      </c>
      <c r="C149" s="129">
        <v>2016</v>
      </c>
      <c r="D149" s="85" t="s">
        <v>92</v>
      </c>
      <c r="E149" s="74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6"/>
      <c r="S149" s="77"/>
      <c r="T149" s="11">
        <f t="shared" si="11"/>
        <v>0</v>
      </c>
      <c r="U149" s="78"/>
      <c r="V149" s="78"/>
      <c r="W149" s="78"/>
      <c r="X149" s="78"/>
      <c r="Y149" s="12">
        <f t="shared" si="9"/>
        <v>0</v>
      </c>
      <c r="Z149" s="79"/>
      <c r="AA149" s="79"/>
      <c r="AB149" s="21" t="str">
        <f t="shared" si="10"/>
        <v>F</v>
      </c>
    </row>
    <row r="150" spans="1:28" ht="15.5" thickTop="1" thickBot="1" x14ac:dyDescent="0.4">
      <c r="A150" s="31">
        <v>144</v>
      </c>
      <c r="B150" s="130">
        <v>182</v>
      </c>
      <c r="C150" s="130">
        <v>2016</v>
      </c>
      <c r="D150" s="85" t="s">
        <v>92</v>
      </c>
      <c r="E150" s="74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6"/>
      <c r="S150" s="77"/>
      <c r="T150" s="11">
        <f t="shared" si="11"/>
        <v>0</v>
      </c>
      <c r="U150" s="78">
        <v>14</v>
      </c>
      <c r="V150" s="78"/>
      <c r="W150" s="78"/>
      <c r="X150" s="78"/>
      <c r="Y150" s="12">
        <f t="shared" si="9"/>
        <v>14</v>
      </c>
      <c r="Z150" s="79"/>
      <c r="AA150" s="79"/>
      <c r="AB150" s="21" t="str">
        <f t="shared" si="10"/>
        <v>F</v>
      </c>
    </row>
    <row r="151" spans="1:28" ht="15.5" thickTop="1" thickBot="1" x14ac:dyDescent="0.4">
      <c r="A151" s="31">
        <v>145</v>
      </c>
      <c r="B151" s="129">
        <v>184</v>
      </c>
      <c r="C151" s="129">
        <v>2016</v>
      </c>
      <c r="D151" s="85" t="s">
        <v>92</v>
      </c>
      <c r="E151" s="74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6"/>
      <c r="S151" s="77"/>
      <c r="T151" s="11">
        <f t="shared" si="11"/>
        <v>0</v>
      </c>
      <c r="U151" s="78">
        <v>14</v>
      </c>
      <c r="V151" s="78"/>
      <c r="W151" s="78"/>
      <c r="X151" s="78"/>
      <c r="Y151" s="12">
        <f t="shared" si="9"/>
        <v>14</v>
      </c>
      <c r="Z151" s="79"/>
      <c r="AA151" s="79"/>
      <c r="AB151" s="21" t="str">
        <f t="shared" si="10"/>
        <v>F</v>
      </c>
    </row>
    <row r="152" spans="1:28" ht="15.5" thickTop="1" thickBot="1" x14ac:dyDescent="0.4">
      <c r="A152" s="31">
        <v>146</v>
      </c>
      <c r="B152" s="130">
        <v>185</v>
      </c>
      <c r="C152" s="130">
        <v>2016</v>
      </c>
      <c r="D152" s="85" t="s">
        <v>92</v>
      </c>
      <c r="E152" s="74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6"/>
      <c r="S152" s="77"/>
      <c r="T152" s="11">
        <f t="shared" si="11"/>
        <v>0</v>
      </c>
      <c r="U152" s="78"/>
      <c r="V152" s="78"/>
      <c r="W152" s="78"/>
      <c r="X152" s="78"/>
      <c r="Y152" s="12">
        <f t="shared" si="9"/>
        <v>0</v>
      </c>
      <c r="Z152" s="79"/>
      <c r="AA152" s="79"/>
      <c r="AB152" s="21" t="str">
        <f t="shared" si="10"/>
        <v>F</v>
      </c>
    </row>
    <row r="153" spans="1:28" ht="15.5" thickTop="1" thickBot="1" x14ac:dyDescent="0.4">
      <c r="A153" s="31">
        <v>147</v>
      </c>
      <c r="B153" s="129">
        <v>190</v>
      </c>
      <c r="C153" s="129">
        <v>2016</v>
      </c>
      <c r="D153" s="85" t="s">
        <v>92</v>
      </c>
      <c r="E153" s="74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6"/>
      <c r="S153" s="77"/>
      <c r="T153" s="11">
        <f t="shared" si="11"/>
        <v>0</v>
      </c>
      <c r="U153" s="78"/>
      <c r="V153" s="78"/>
      <c r="W153" s="78"/>
      <c r="X153" s="78"/>
      <c r="Y153" s="12">
        <f t="shared" si="9"/>
        <v>0</v>
      </c>
      <c r="Z153" s="79"/>
      <c r="AA153" s="79"/>
      <c r="AB153" s="21" t="str">
        <f t="shared" si="10"/>
        <v>F</v>
      </c>
    </row>
    <row r="154" spans="1:28" ht="15.5" thickTop="1" thickBot="1" x14ac:dyDescent="0.4">
      <c r="A154" s="31">
        <v>148</v>
      </c>
      <c r="B154" s="130">
        <v>202</v>
      </c>
      <c r="C154" s="130">
        <v>2016</v>
      </c>
      <c r="D154" s="85" t="s">
        <v>92</v>
      </c>
      <c r="E154" s="74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6"/>
      <c r="S154" s="77"/>
      <c r="T154" s="11">
        <f t="shared" si="11"/>
        <v>0</v>
      </c>
      <c r="U154" s="78"/>
      <c r="V154" s="78"/>
      <c r="W154" s="78"/>
      <c r="X154" s="78"/>
      <c r="Y154" s="12">
        <f t="shared" si="9"/>
        <v>0</v>
      </c>
      <c r="Z154" s="79"/>
      <c r="AA154" s="79"/>
      <c r="AB154" s="21" t="str">
        <f t="shared" si="10"/>
        <v>F</v>
      </c>
    </row>
    <row r="155" spans="1:28" ht="15.5" thickTop="1" thickBot="1" x14ac:dyDescent="0.4">
      <c r="A155" s="31">
        <v>149</v>
      </c>
      <c r="B155" s="129">
        <v>167</v>
      </c>
      <c r="C155" s="129">
        <v>2015</v>
      </c>
      <c r="D155" s="85" t="s">
        <v>92</v>
      </c>
      <c r="E155" s="74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6"/>
      <c r="S155" s="77"/>
      <c r="T155" s="11">
        <f t="shared" si="11"/>
        <v>0</v>
      </c>
      <c r="U155" s="78"/>
      <c r="V155" s="78"/>
      <c r="W155" s="78"/>
      <c r="X155" s="78"/>
      <c r="Y155" s="12">
        <f t="shared" si="9"/>
        <v>0</v>
      </c>
      <c r="Z155" s="79"/>
      <c r="AA155" s="79"/>
      <c r="AB155" s="21" t="str">
        <f t="shared" si="10"/>
        <v>F</v>
      </c>
    </row>
    <row r="156" spans="1:28" ht="15.5" thickTop="1" thickBot="1" x14ac:dyDescent="0.4">
      <c r="A156" s="31">
        <v>150</v>
      </c>
      <c r="B156" s="130">
        <v>192</v>
      </c>
      <c r="C156" s="130">
        <v>2015</v>
      </c>
      <c r="D156" s="85" t="s">
        <v>92</v>
      </c>
      <c r="E156" s="74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6"/>
      <c r="S156" s="77"/>
      <c r="T156" s="11">
        <f t="shared" si="11"/>
        <v>0</v>
      </c>
      <c r="U156" s="78"/>
      <c r="V156" s="78"/>
      <c r="W156" s="78"/>
      <c r="X156" s="78"/>
      <c r="Y156" s="12">
        <f t="shared" si="9"/>
        <v>0</v>
      </c>
      <c r="Z156" s="79"/>
      <c r="AA156" s="79"/>
      <c r="AB156" s="21" t="str">
        <f t="shared" si="10"/>
        <v>F</v>
      </c>
    </row>
    <row r="157" spans="1:28" ht="15.5" thickTop="1" thickBot="1" x14ac:dyDescent="0.4">
      <c r="A157" s="31">
        <v>151</v>
      </c>
      <c r="B157" s="129">
        <v>201</v>
      </c>
      <c r="C157" s="129">
        <v>2013</v>
      </c>
      <c r="D157" s="85" t="s">
        <v>92</v>
      </c>
      <c r="E157" s="74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6"/>
      <c r="S157" s="77"/>
      <c r="T157" s="11">
        <f t="shared" si="11"/>
        <v>0</v>
      </c>
      <c r="U157" s="78"/>
      <c r="V157" s="78"/>
      <c r="W157" s="78"/>
      <c r="X157" s="78"/>
      <c r="Y157" s="12">
        <f t="shared" si="9"/>
        <v>0</v>
      </c>
      <c r="Z157" s="79"/>
      <c r="AA157" s="79"/>
      <c r="AB157" s="21" t="str">
        <f t="shared" si="10"/>
        <v>F</v>
      </c>
    </row>
    <row r="158" spans="1:28" ht="15.5" thickTop="1" thickBot="1" x14ac:dyDescent="0.4">
      <c r="A158" s="32">
        <v>152</v>
      </c>
      <c r="B158" s="101">
        <v>178</v>
      </c>
      <c r="C158" s="100">
        <v>2012</v>
      </c>
      <c r="D158" s="86" t="s">
        <v>92</v>
      </c>
      <c r="E158" s="27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39"/>
      <c r="S158" s="55"/>
      <c r="T158" s="33">
        <f t="shared" si="11"/>
        <v>0</v>
      </c>
      <c r="U158" s="29"/>
      <c r="V158" s="29"/>
      <c r="W158" s="29"/>
      <c r="X158" s="29"/>
      <c r="Y158" s="6">
        <f t="shared" si="9"/>
        <v>0</v>
      </c>
      <c r="Z158" s="30"/>
      <c r="AA158" s="30"/>
      <c r="AB158" s="6" t="str">
        <f t="shared" si="10"/>
        <v>F</v>
      </c>
    </row>
    <row r="159" spans="1:28" ht="15" thickTop="1" x14ac:dyDescent="0.35"/>
  </sheetData>
  <mergeCells count="5">
    <mergeCell ref="A122:AB122"/>
    <mergeCell ref="A3:A5"/>
    <mergeCell ref="D3:D5"/>
    <mergeCell ref="B4:C5"/>
    <mergeCell ref="E4:S4"/>
  </mergeCells>
  <conditionalFormatting sqref="AB1:AB58 AB123:AB158 AB107:AB121">
    <cfRule type="containsText" dxfId="4" priority="10" operator="containsText" text="F">
      <formula>NOT(ISERROR(SEARCH("F",AB1)))</formula>
    </cfRule>
  </conditionalFormatting>
  <conditionalFormatting sqref="AB59:AB103">
    <cfRule type="containsText" dxfId="3" priority="9" operator="containsText" text="F">
      <formula>NOT(ISERROR(SEARCH("F",AB59)))</formula>
    </cfRule>
  </conditionalFormatting>
  <conditionalFormatting sqref="AB104">
    <cfRule type="containsText" dxfId="2" priority="4" operator="containsText" text="F">
      <formula>NOT(ISERROR(SEARCH("F",AB104)))</formula>
    </cfRule>
  </conditionalFormatting>
  <conditionalFormatting sqref="AB105">
    <cfRule type="containsText" dxfId="1" priority="3" operator="containsText" text="F">
      <formula>NOT(ISERROR(SEARCH("F",AB105)))</formula>
    </cfRule>
  </conditionalFormatting>
  <conditionalFormatting sqref="AB106">
    <cfRule type="containsText" dxfId="0" priority="2" operator="containsText" text="F">
      <formula>NOT(ISERROR(SEARCH("F",AB106)))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"/>
  <sheetViews>
    <sheetView topLeftCell="A21" workbookViewId="0">
      <selection activeCell="B1" sqref="B1:E36"/>
    </sheetView>
  </sheetViews>
  <sheetFormatPr defaultRowHeight="14.5" x14ac:dyDescent="0.35"/>
  <sheetData>
    <row r="1" spans="1:17" ht="29.5" thickBot="1" x14ac:dyDescent="0.4">
      <c r="A1" s="114">
        <v>1</v>
      </c>
      <c r="B1" s="115">
        <v>12</v>
      </c>
      <c r="C1" s="115">
        <v>2016</v>
      </c>
      <c r="D1" s="115" t="s">
        <v>43</v>
      </c>
      <c r="E1" s="115" t="s">
        <v>44</v>
      </c>
      <c r="F1" s="115" t="s">
        <v>42</v>
      </c>
      <c r="G1" s="115">
        <v>5</v>
      </c>
      <c r="H1" s="116">
        <v>2014</v>
      </c>
      <c r="I1" s="124" t="s">
        <v>162</v>
      </c>
      <c r="J1" s="60"/>
      <c r="K1" s="61" t="str">
        <f>CONCATENATE(D1," ", E1)</f>
        <v>Danilo Vojinović</v>
      </c>
      <c r="L1" s="61" t="s">
        <v>170</v>
      </c>
      <c r="M1" s="61"/>
      <c r="N1" s="61"/>
      <c r="O1" s="61"/>
      <c r="P1" s="61"/>
      <c r="Q1" s="62"/>
    </row>
    <row r="2" spans="1:17" ht="35" thickBot="1" x14ac:dyDescent="0.4">
      <c r="A2" s="117">
        <v>2</v>
      </c>
      <c r="B2" s="113">
        <v>24</v>
      </c>
      <c r="C2" s="113">
        <v>2016</v>
      </c>
      <c r="D2" s="113" t="s">
        <v>25</v>
      </c>
      <c r="E2" s="113" t="s">
        <v>32</v>
      </c>
      <c r="F2" s="113" t="s">
        <v>42</v>
      </c>
      <c r="G2" s="113">
        <v>5</v>
      </c>
      <c r="H2" s="118">
        <v>2014</v>
      </c>
      <c r="J2" s="63"/>
      <c r="K2" s="61" t="str">
        <f t="shared" ref="K2:K36" si="0">CONCATENATE(D2," ", E2)</f>
        <v>Jovana Krivokapić</v>
      </c>
      <c r="L2" s="59" t="s">
        <v>171</v>
      </c>
      <c r="M2" s="59"/>
      <c r="N2" s="59"/>
      <c r="O2" s="59"/>
      <c r="P2" s="59"/>
      <c r="Q2" s="64"/>
    </row>
    <row r="3" spans="1:17" ht="23.5" thickBot="1" x14ac:dyDescent="0.4">
      <c r="A3" s="119">
        <v>3</v>
      </c>
      <c r="B3" s="112">
        <v>38</v>
      </c>
      <c r="C3" s="112">
        <v>2016</v>
      </c>
      <c r="D3" s="112" t="s">
        <v>45</v>
      </c>
      <c r="E3" s="112" t="s">
        <v>46</v>
      </c>
      <c r="F3" s="112" t="s">
        <v>42</v>
      </c>
      <c r="G3" s="112">
        <v>5</v>
      </c>
      <c r="H3" s="120">
        <v>2014</v>
      </c>
      <c r="J3" s="65"/>
      <c r="K3" s="61" t="str">
        <f t="shared" si="0"/>
        <v>Nemanja Loncović</v>
      </c>
      <c r="L3" s="58" t="s">
        <v>172</v>
      </c>
      <c r="M3" s="58"/>
      <c r="N3" s="58"/>
      <c r="O3" s="58"/>
      <c r="P3" s="58"/>
      <c r="Q3" s="66"/>
    </row>
    <row r="4" spans="1:17" ht="35" thickBot="1" x14ac:dyDescent="0.4">
      <c r="A4" s="117">
        <v>4</v>
      </c>
      <c r="B4" s="113">
        <v>39</v>
      </c>
      <c r="C4" s="113">
        <v>2016</v>
      </c>
      <c r="D4" s="113" t="s">
        <v>26</v>
      </c>
      <c r="E4" s="113" t="s">
        <v>47</v>
      </c>
      <c r="F4" s="113" t="s">
        <v>42</v>
      </c>
      <c r="G4" s="113">
        <v>5</v>
      </c>
      <c r="H4" s="118">
        <v>2014</v>
      </c>
      <c r="J4" s="63"/>
      <c r="K4" s="61" t="str">
        <f t="shared" si="0"/>
        <v>Marija Vasilijević</v>
      </c>
      <c r="L4" s="59" t="s">
        <v>173</v>
      </c>
      <c r="M4" s="59"/>
      <c r="N4" s="59"/>
      <c r="O4" s="59"/>
      <c r="P4" s="59"/>
      <c r="Q4" s="64"/>
    </row>
    <row r="5" spans="1:17" ht="23.5" thickBot="1" x14ac:dyDescent="0.4">
      <c r="A5" s="119">
        <v>5</v>
      </c>
      <c r="B5" s="112">
        <v>40</v>
      </c>
      <c r="C5" s="112">
        <v>2016</v>
      </c>
      <c r="D5" s="112" t="s">
        <v>30</v>
      </c>
      <c r="E5" s="112" t="s">
        <v>48</v>
      </c>
      <c r="F5" s="112" t="s">
        <v>42</v>
      </c>
      <c r="G5" s="112">
        <v>5</v>
      </c>
      <c r="H5" s="120">
        <v>2014</v>
      </c>
      <c r="J5" s="65"/>
      <c r="K5" s="61" t="str">
        <f t="shared" si="0"/>
        <v>Andrea Rovčanin</v>
      </c>
      <c r="L5" s="58" t="s">
        <v>174</v>
      </c>
      <c r="M5" s="58"/>
      <c r="N5" s="58"/>
      <c r="O5" s="58"/>
      <c r="P5" s="58"/>
      <c r="Q5" s="66"/>
    </row>
    <row r="6" spans="1:17" ht="23.5" thickBot="1" x14ac:dyDescent="0.4">
      <c r="A6" s="117">
        <v>6</v>
      </c>
      <c r="B6" s="113">
        <v>31</v>
      </c>
      <c r="C6" s="113">
        <v>2015</v>
      </c>
      <c r="D6" s="113" t="s">
        <v>23</v>
      </c>
      <c r="E6" s="113" t="s">
        <v>49</v>
      </c>
      <c r="F6" s="113" t="s">
        <v>42</v>
      </c>
      <c r="G6" s="113">
        <v>6</v>
      </c>
      <c r="H6" s="118">
        <v>2014</v>
      </c>
      <c r="J6" s="63"/>
      <c r="K6" s="61" t="str">
        <f t="shared" si="0"/>
        <v>Ivana Strugar</v>
      </c>
      <c r="L6" s="59" t="s">
        <v>175</v>
      </c>
      <c r="M6" s="59"/>
      <c r="N6" s="59"/>
      <c r="O6" s="59"/>
      <c r="P6" s="59"/>
      <c r="Q6" s="64"/>
    </row>
    <row r="7" spans="1:17" ht="23.5" thickBot="1" x14ac:dyDescent="0.4">
      <c r="A7" s="119">
        <v>7</v>
      </c>
      <c r="B7" s="112">
        <v>38</v>
      </c>
      <c r="C7" s="112">
        <v>2015</v>
      </c>
      <c r="D7" s="112" t="s">
        <v>33</v>
      </c>
      <c r="E7" s="112" t="s">
        <v>50</v>
      </c>
      <c r="F7" s="112" t="s">
        <v>42</v>
      </c>
      <c r="G7" s="112">
        <v>6</v>
      </c>
      <c r="H7" s="120">
        <v>2014</v>
      </c>
      <c r="J7" s="65"/>
      <c r="K7" s="61" t="str">
        <f t="shared" si="0"/>
        <v>Tijana Sekulović</v>
      </c>
      <c r="L7" s="58" t="s">
        <v>176</v>
      </c>
      <c r="M7" s="58"/>
      <c r="N7" s="58"/>
      <c r="O7" s="58"/>
      <c r="P7" s="58"/>
      <c r="Q7" s="66"/>
    </row>
    <row r="8" spans="1:17" ht="23.5" thickBot="1" x14ac:dyDescent="0.4">
      <c r="A8" s="121">
        <v>8</v>
      </c>
      <c r="B8" s="122">
        <v>39</v>
      </c>
      <c r="C8" s="122">
        <v>2015</v>
      </c>
      <c r="D8" s="122" t="s">
        <v>51</v>
      </c>
      <c r="E8" s="122" t="s">
        <v>52</v>
      </c>
      <c r="F8" s="122" t="s">
        <v>42</v>
      </c>
      <c r="G8" s="122">
        <v>6</v>
      </c>
      <c r="H8" s="123">
        <v>2014</v>
      </c>
      <c r="J8" s="63"/>
      <c r="K8" s="61" t="str">
        <f t="shared" si="0"/>
        <v>Jovanka Delić</v>
      </c>
      <c r="L8" s="59" t="s">
        <v>177</v>
      </c>
      <c r="M8" s="59"/>
      <c r="N8" s="59"/>
      <c r="O8" s="59"/>
      <c r="P8" s="59"/>
      <c r="Q8" s="64"/>
    </row>
    <row r="9" spans="1:17" ht="23.5" thickBot="1" x14ac:dyDescent="0.4">
      <c r="A9" s="114">
        <v>1</v>
      </c>
      <c r="B9" s="115">
        <v>58</v>
      </c>
      <c r="C9" s="115">
        <v>2016</v>
      </c>
      <c r="D9" s="115" t="s">
        <v>54</v>
      </c>
      <c r="E9" s="115" t="s">
        <v>55</v>
      </c>
      <c r="F9" s="115" t="s">
        <v>42</v>
      </c>
      <c r="G9" s="115">
        <v>5</v>
      </c>
      <c r="H9" s="116">
        <v>2014</v>
      </c>
      <c r="I9" s="124" t="s">
        <v>53</v>
      </c>
      <c r="J9" s="65"/>
      <c r="K9" s="61" t="str">
        <f t="shared" si="0"/>
        <v>Samila Adžović</v>
      </c>
      <c r="L9" s="58" t="s">
        <v>178</v>
      </c>
      <c r="M9" s="58"/>
      <c r="N9" s="58"/>
      <c r="O9" s="58"/>
      <c r="P9" s="58"/>
      <c r="Q9" s="66"/>
    </row>
    <row r="10" spans="1:17" ht="23.5" thickBot="1" x14ac:dyDescent="0.4">
      <c r="A10" s="117">
        <v>2</v>
      </c>
      <c r="B10" s="113">
        <v>64</v>
      </c>
      <c r="C10" s="113">
        <v>2016</v>
      </c>
      <c r="D10" s="113" t="s">
        <v>56</v>
      </c>
      <c r="E10" s="113" t="s">
        <v>57</v>
      </c>
      <c r="F10" s="113" t="s">
        <v>42</v>
      </c>
      <c r="G10" s="113">
        <v>5</v>
      </c>
      <c r="H10" s="118">
        <v>2014</v>
      </c>
      <c r="J10" s="63"/>
      <c r="K10" s="61" t="str">
        <f t="shared" si="0"/>
        <v>Eldina Nurković</v>
      </c>
      <c r="L10" s="59" t="s">
        <v>179</v>
      </c>
      <c r="M10" s="59"/>
      <c r="N10" s="59"/>
      <c r="O10" s="59"/>
      <c r="P10" s="59"/>
      <c r="Q10" s="64"/>
    </row>
    <row r="11" spans="1:17" ht="35" thickBot="1" x14ac:dyDescent="0.4">
      <c r="A11" s="119">
        <v>3</v>
      </c>
      <c r="B11" s="112">
        <v>67</v>
      </c>
      <c r="C11" s="112">
        <v>2016</v>
      </c>
      <c r="D11" s="112" t="s">
        <v>25</v>
      </c>
      <c r="E11" s="112" t="s">
        <v>58</v>
      </c>
      <c r="F11" s="112" t="s">
        <v>42</v>
      </c>
      <c r="G11" s="112">
        <v>5</v>
      </c>
      <c r="H11" s="120">
        <v>2014</v>
      </c>
      <c r="J11" s="65"/>
      <c r="K11" s="61" t="str">
        <f t="shared" si="0"/>
        <v>Jovana Medojević</v>
      </c>
      <c r="L11" s="58" t="s">
        <v>180</v>
      </c>
      <c r="M11" s="58"/>
      <c r="N11" s="58"/>
      <c r="O11" s="58"/>
      <c r="P11" s="58"/>
      <c r="Q11" s="66"/>
    </row>
    <row r="12" spans="1:17" ht="23.5" thickBot="1" x14ac:dyDescent="0.4">
      <c r="A12" s="121">
        <v>4</v>
      </c>
      <c r="B12" s="122">
        <v>97</v>
      </c>
      <c r="C12" s="122">
        <v>2011</v>
      </c>
      <c r="D12" s="122" t="s">
        <v>59</v>
      </c>
      <c r="E12" s="122" t="s">
        <v>60</v>
      </c>
      <c r="F12" s="122" t="s">
        <v>42</v>
      </c>
      <c r="G12" s="122">
        <v>10</v>
      </c>
      <c r="H12" s="123">
        <v>2014</v>
      </c>
      <c r="J12" s="63"/>
      <c r="K12" s="61" t="str">
        <f t="shared" si="0"/>
        <v>Rade Papović</v>
      </c>
      <c r="L12" s="59" t="s">
        <v>181</v>
      </c>
      <c r="M12" s="59"/>
      <c r="N12" s="59"/>
      <c r="O12" s="59"/>
      <c r="P12" s="59"/>
      <c r="Q12" s="64"/>
    </row>
    <row r="13" spans="1:17" ht="23.5" thickBot="1" x14ac:dyDescent="0.4">
      <c r="A13" s="114">
        <v>1</v>
      </c>
      <c r="B13" s="115">
        <v>98</v>
      </c>
      <c r="C13" s="115">
        <v>2016</v>
      </c>
      <c r="D13" s="115" t="s">
        <v>61</v>
      </c>
      <c r="E13" s="115" t="s">
        <v>28</v>
      </c>
      <c r="F13" s="115" t="s">
        <v>42</v>
      </c>
      <c r="G13" s="115">
        <v>5</v>
      </c>
      <c r="H13" s="116">
        <v>2014</v>
      </c>
      <c r="I13" s="124" t="s">
        <v>163</v>
      </c>
      <c r="J13" s="65"/>
      <c r="K13" s="61" t="str">
        <f t="shared" si="0"/>
        <v>Tina Bulatović</v>
      </c>
      <c r="L13" s="58" t="s">
        <v>182</v>
      </c>
      <c r="M13" s="58"/>
      <c r="N13" s="58"/>
      <c r="O13" s="58"/>
      <c r="P13" s="58"/>
      <c r="Q13" s="66"/>
    </row>
    <row r="14" spans="1:17" ht="23.5" thickBot="1" x14ac:dyDescent="0.4">
      <c r="A14" s="117">
        <v>2</v>
      </c>
      <c r="B14" s="113">
        <v>104</v>
      </c>
      <c r="C14" s="113">
        <v>2016</v>
      </c>
      <c r="D14" s="113" t="s">
        <v>62</v>
      </c>
      <c r="E14" s="113" t="s">
        <v>63</v>
      </c>
      <c r="F14" s="113" t="s">
        <v>42</v>
      </c>
      <c r="G14" s="113">
        <v>5</v>
      </c>
      <c r="H14" s="118">
        <v>2014</v>
      </c>
      <c r="J14" s="63"/>
      <c r="K14" s="61" t="str">
        <f t="shared" si="0"/>
        <v>Sabrija Omeragić</v>
      </c>
      <c r="L14" s="59" t="s">
        <v>183</v>
      </c>
      <c r="M14" s="59"/>
      <c r="N14" s="59"/>
      <c r="O14" s="59"/>
      <c r="P14" s="59"/>
      <c r="Q14" s="64"/>
    </row>
    <row r="15" spans="1:17" ht="23.5" thickBot="1" x14ac:dyDescent="0.4">
      <c r="A15" s="119">
        <v>3</v>
      </c>
      <c r="B15" s="112">
        <v>115</v>
      </c>
      <c r="C15" s="112">
        <v>2016</v>
      </c>
      <c r="D15" s="112" t="s">
        <v>29</v>
      </c>
      <c r="E15" s="112" t="s">
        <v>64</v>
      </c>
      <c r="F15" s="112" t="s">
        <v>42</v>
      </c>
      <c r="G15" s="112">
        <v>5</v>
      </c>
      <c r="H15" s="120">
        <v>2014</v>
      </c>
      <c r="J15" s="65"/>
      <c r="K15" s="61" t="str">
        <f t="shared" si="0"/>
        <v>Lidija Raičević</v>
      </c>
      <c r="L15" s="58" t="s">
        <v>184</v>
      </c>
      <c r="M15" s="58"/>
      <c r="N15" s="58"/>
      <c r="O15" s="58"/>
      <c r="P15" s="58"/>
      <c r="Q15" s="66"/>
    </row>
    <row r="16" spans="1:17" ht="23.5" thickBot="1" x14ac:dyDescent="0.4">
      <c r="A16" s="117">
        <v>4</v>
      </c>
      <c r="B16" s="113">
        <v>203</v>
      </c>
      <c r="C16" s="113">
        <v>2016</v>
      </c>
      <c r="D16" s="113" t="s">
        <v>65</v>
      </c>
      <c r="E16" s="113" t="s">
        <v>66</v>
      </c>
      <c r="F16" s="113" t="s">
        <v>42</v>
      </c>
      <c r="G16" s="113">
        <v>5</v>
      </c>
      <c r="H16" s="118">
        <v>2014</v>
      </c>
      <c r="J16" s="63"/>
      <c r="K16" s="61" t="str">
        <f t="shared" si="0"/>
        <v>Ena Suljević</v>
      </c>
      <c r="L16" s="59" t="s">
        <v>185</v>
      </c>
      <c r="M16" s="59"/>
      <c r="N16" s="59"/>
      <c r="O16" s="59"/>
      <c r="P16" s="59"/>
      <c r="Q16" s="64"/>
    </row>
    <row r="17" spans="1:17" ht="23.5" thickBot="1" x14ac:dyDescent="0.4">
      <c r="A17" s="119">
        <v>5</v>
      </c>
      <c r="B17" s="112">
        <v>105</v>
      </c>
      <c r="C17" s="112">
        <v>2015</v>
      </c>
      <c r="D17" s="112" t="s">
        <v>67</v>
      </c>
      <c r="E17" s="112" t="s">
        <v>68</v>
      </c>
      <c r="F17" s="112" t="s">
        <v>42</v>
      </c>
      <c r="G17" s="112">
        <v>6</v>
      </c>
      <c r="H17" s="120">
        <v>2014</v>
      </c>
      <c r="J17" s="65"/>
      <c r="K17" s="61" t="str">
        <f t="shared" si="0"/>
        <v>Dragan Raščanin</v>
      </c>
      <c r="L17" s="58" t="s">
        <v>186</v>
      </c>
      <c r="M17" s="58"/>
      <c r="N17" s="58"/>
      <c r="O17" s="58"/>
      <c r="P17" s="58"/>
      <c r="Q17" s="66"/>
    </row>
    <row r="18" spans="1:17" ht="23.5" thickBot="1" x14ac:dyDescent="0.4">
      <c r="A18" s="117">
        <v>6</v>
      </c>
      <c r="B18" s="113">
        <v>110</v>
      </c>
      <c r="C18" s="113">
        <v>2015</v>
      </c>
      <c r="D18" s="113" t="s">
        <v>24</v>
      </c>
      <c r="E18" s="113" t="s">
        <v>28</v>
      </c>
      <c r="F18" s="113" t="s">
        <v>42</v>
      </c>
      <c r="G18" s="113">
        <v>6</v>
      </c>
      <c r="H18" s="118">
        <v>2014</v>
      </c>
      <c r="J18" s="63"/>
      <c r="K18" s="61" t="str">
        <f t="shared" si="0"/>
        <v>Anđela Bulatović</v>
      </c>
      <c r="L18" s="59" t="s">
        <v>187</v>
      </c>
      <c r="M18" s="59"/>
      <c r="N18" s="59"/>
      <c r="O18" s="59"/>
      <c r="P18" s="59"/>
      <c r="Q18" s="64"/>
    </row>
    <row r="19" spans="1:17" ht="23.5" thickBot="1" x14ac:dyDescent="0.4">
      <c r="A19" s="119">
        <v>7</v>
      </c>
      <c r="B19" s="112">
        <v>218</v>
      </c>
      <c r="C19" s="112">
        <v>2012</v>
      </c>
      <c r="D19" s="112" t="s">
        <v>69</v>
      </c>
      <c r="E19" s="112" t="s">
        <v>27</v>
      </c>
      <c r="F19" s="112" t="s">
        <v>42</v>
      </c>
      <c r="G19" s="112">
        <v>9</v>
      </c>
      <c r="H19" s="120">
        <v>2014</v>
      </c>
      <c r="J19" s="65"/>
      <c r="K19" s="61" t="str">
        <f t="shared" si="0"/>
        <v>Marko Nikolić</v>
      </c>
      <c r="L19" s="58" t="s">
        <v>188</v>
      </c>
      <c r="M19" s="58"/>
      <c r="N19" s="58"/>
      <c r="O19" s="58"/>
      <c r="P19" s="58"/>
      <c r="Q19" s="66"/>
    </row>
    <row r="20" spans="1:17" ht="35" thickBot="1" x14ac:dyDescent="0.4">
      <c r="A20" s="117">
        <v>8</v>
      </c>
      <c r="B20" s="113">
        <v>139</v>
      </c>
      <c r="C20" s="113">
        <v>2011</v>
      </c>
      <c r="D20" s="113" t="s">
        <v>24</v>
      </c>
      <c r="E20" s="113" t="s">
        <v>70</v>
      </c>
      <c r="F20" s="113" t="s">
        <v>42</v>
      </c>
      <c r="G20" s="113">
        <v>10</v>
      </c>
      <c r="H20" s="118">
        <v>2014</v>
      </c>
      <c r="J20" s="63"/>
      <c r="K20" s="61" t="str">
        <f t="shared" si="0"/>
        <v>Anđela Moračanin</v>
      </c>
      <c r="L20" s="59" t="s">
        <v>189</v>
      </c>
      <c r="M20" s="59"/>
      <c r="N20" s="59"/>
      <c r="O20" s="59"/>
      <c r="P20" s="59"/>
      <c r="Q20" s="64"/>
    </row>
    <row r="21" spans="1:17" ht="23.5" thickBot="1" x14ac:dyDescent="0.4">
      <c r="A21" s="125">
        <v>9</v>
      </c>
      <c r="B21" s="126">
        <v>175</v>
      </c>
      <c r="C21" s="126">
        <v>2011</v>
      </c>
      <c r="D21" s="126" t="s">
        <v>71</v>
      </c>
      <c r="E21" s="126" t="s">
        <v>72</v>
      </c>
      <c r="F21" s="126" t="s">
        <v>42</v>
      </c>
      <c r="G21" s="126">
        <v>10</v>
      </c>
      <c r="H21" s="127">
        <v>2014</v>
      </c>
      <c r="J21" s="65"/>
      <c r="K21" s="61" t="str">
        <f t="shared" si="0"/>
        <v>Ratka Sinanović</v>
      </c>
      <c r="L21" s="58" t="s">
        <v>190</v>
      </c>
      <c r="M21" s="58"/>
      <c r="N21" s="58"/>
      <c r="O21" s="58"/>
      <c r="P21" s="58"/>
      <c r="Q21" s="66"/>
    </row>
    <row r="22" spans="1:17" ht="23.5" thickBot="1" x14ac:dyDescent="0.4">
      <c r="A22" s="114">
        <v>1</v>
      </c>
      <c r="B22" s="115">
        <v>132</v>
      </c>
      <c r="C22" s="115">
        <v>2016</v>
      </c>
      <c r="D22" s="115" t="s">
        <v>25</v>
      </c>
      <c r="E22" s="115" t="s">
        <v>73</v>
      </c>
      <c r="F22" s="115" t="s">
        <v>42</v>
      </c>
      <c r="G22" s="115">
        <v>5</v>
      </c>
      <c r="H22" s="116">
        <v>2014</v>
      </c>
      <c r="I22" s="124" t="s">
        <v>164</v>
      </c>
      <c r="J22" s="63"/>
      <c r="K22" s="61" t="str">
        <f t="shared" si="0"/>
        <v>Jovana Novović</v>
      </c>
      <c r="L22" s="59" t="s">
        <v>191</v>
      </c>
      <c r="M22" s="59"/>
      <c r="N22" s="59"/>
      <c r="O22" s="59"/>
      <c r="P22" s="59"/>
      <c r="Q22" s="64"/>
    </row>
    <row r="23" spans="1:17" ht="23.5" thickBot="1" x14ac:dyDescent="0.4">
      <c r="A23" s="117">
        <v>2</v>
      </c>
      <c r="B23" s="113">
        <v>135</v>
      </c>
      <c r="C23" s="113">
        <v>2016</v>
      </c>
      <c r="D23" s="113" t="s">
        <v>74</v>
      </c>
      <c r="E23" s="113" t="s">
        <v>63</v>
      </c>
      <c r="F23" s="113" t="s">
        <v>42</v>
      </c>
      <c r="G23" s="113">
        <v>5</v>
      </c>
      <c r="H23" s="118">
        <v>2014</v>
      </c>
      <c r="J23" s="65"/>
      <c r="K23" s="61" t="str">
        <f t="shared" si="0"/>
        <v>Amra Omeragić</v>
      </c>
      <c r="L23" s="58" t="s">
        <v>192</v>
      </c>
      <c r="M23" s="58"/>
      <c r="N23" s="58"/>
      <c r="O23" s="58"/>
      <c r="P23" s="58"/>
      <c r="Q23" s="66"/>
    </row>
    <row r="24" spans="1:17" ht="15" thickBot="1" x14ac:dyDescent="0.4">
      <c r="A24" s="119">
        <v>3</v>
      </c>
      <c r="B24" s="112">
        <v>138</v>
      </c>
      <c r="C24" s="112">
        <v>2016</v>
      </c>
      <c r="D24" s="112" t="s">
        <v>75</v>
      </c>
      <c r="E24" s="112" t="s">
        <v>76</v>
      </c>
      <c r="F24" s="112" t="s">
        <v>42</v>
      </c>
      <c r="G24" s="112">
        <v>5</v>
      </c>
      <c r="H24" s="120">
        <v>2014</v>
      </c>
      <c r="J24" s="63"/>
      <c r="K24" s="61" t="str">
        <f t="shared" si="0"/>
        <v>Ana Burić</v>
      </c>
      <c r="L24" s="59" t="s">
        <v>193</v>
      </c>
      <c r="M24" s="59"/>
      <c r="N24" s="59"/>
      <c r="O24" s="59"/>
      <c r="P24" s="59"/>
      <c r="Q24" s="64"/>
    </row>
    <row r="25" spans="1:17" ht="23.5" thickBot="1" x14ac:dyDescent="0.4">
      <c r="A25" s="121">
        <v>4</v>
      </c>
      <c r="B25" s="122">
        <v>160</v>
      </c>
      <c r="C25" s="122">
        <v>2016</v>
      </c>
      <c r="D25" s="122" t="s">
        <v>24</v>
      </c>
      <c r="E25" s="122" t="s">
        <v>77</v>
      </c>
      <c r="F25" s="122" t="s">
        <v>42</v>
      </c>
      <c r="G25" s="122">
        <v>5</v>
      </c>
      <c r="H25" s="123">
        <v>2014</v>
      </c>
      <c r="J25" s="65"/>
      <c r="K25" s="61" t="str">
        <f t="shared" si="0"/>
        <v>Anđela Jovović</v>
      </c>
      <c r="L25" s="58" t="s">
        <v>194</v>
      </c>
      <c r="M25" s="58"/>
      <c r="N25" s="58"/>
      <c r="O25" s="58"/>
      <c r="P25" s="58"/>
      <c r="Q25" s="66"/>
    </row>
    <row r="26" spans="1:17" ht="23.5" thickBot="1" x14ac:dyDescent="0.4">
      <c r="A26" s="114">
        <v>1</v>
      </c>
      <c r="B26" s="115">
        <v>169</v>
      </c>
      <c r="C26" s="115">
        <v>2016</v>
      </c>
      <c r="D26" s="115" t="s">
        <v>25</v>
      </c>
      <c r="E26" s="115" t="s">
        <v>78</v>
      </c>
      <c r="F26" s="115" t="s">
        <v>42</v>
      </c>
      <c r="G26" s="115">
        <v>5</v>
      </c>
      <c r="H26" s="116">
        <v>2014</v>
      </c>
      <c r="I26" s="124" t="s">
        <v>168</v>
      </c>
      <c r="J26" s="63"/>
      <c r="K26" s="61" t="str">
        <f t="shared" si="0"/>
        <v>Jovana Kulidžan</v>
      </c>
      <c r="L26" s="59" t="s">
        <v>195</v>
      </c>
      <c r="M26" s="59"/>
      <c r="N26" s="59"/>
      <c r="O26" s="59"/>
      <c r="P26" s="59"/>
      <c r="Q26" s="64"/>
    </row>
    <row r="27" spans="1:17" ht="23.5" thickBot="1" x14ac:dyDescent="0.4">
      <c r="A27" s="117">
        <v>2</v>
      </c>
      <c r="B27" s="113">
        <v>170</v>
      </c>
      <c r="C27" s="113">
        <v>2016</v>
      </c>
      <c r="D27" s="113" t="s">
        <v>43</v>
      </c>
      <c r="E27" s="113" t="s">
        <v>79</v>
      </c>
      <c r="F27" s="113" t="s">
        <v>42</v>
      </c>
      <c r="G27" s="113">
        <v>5</v>
      </c>
      <c r="H27" s="118">
        <v>2014</v>
      </c>
      <c r="J27" s="65"/>
      <c r="K27" s="61" t="str">
        <f t="shared" si="0"/>
        <v>Danilo Blečić</v>
      </c>
      <c r="L27" s="58" t="s">
        <v>196</v>
      </c>
      <c r="M27" s="58"/>
      <c r="N27" s="58"/>
      <c r="O27" s="58"/>
      <c r="P27" s="58"/>
      <c r="Q27" s="66"/>
    </row>
    <row r="28" spans="1:17" ht="23.5" thickBot="1" x14ac:dyDescent="0.4">
      <c r="A28" s="119">
        <v>3</v>
      </c>
      <c r="B28" s="112">
        <v>182</v>
      </c>
      <c r="C28" s="112">
        <v>2016</v>
      </c>
      <c r="D28" s="112" t="s">
        <v>23</v>
      </c>
      <c r="E28" s="112" t="s">
        <v>80</v>
      </c>
      <c r="F28" s="112" t="s">
        <v>42</v>
      </c>
      <c r="G28" s="112">
        <v>5</v>
      </c>
      <c r="H28" s="120">
        <v>2014</v>
      </c>
      <c r="J28" s="63"/>
      <c r="K28" s="61" t="str">
        <f t="shared" si="0"/>
        <v>Ivana Vuletić</v>
      </c>
      <c r="L28" s="59" t="s">
        <v>197</v>
      </c>
      <c r="M28" s="59"/>
      <c r="N28" s="59"/>
      <c r="O28" s="59"/>
      <c r="P28" s="59"/>
      <c r="Q28" s="64"/>
    </row>
    <row r="29" spans="1:17" ht="23.5" thickBot="1" x14ac:dyDescent="0.4">
      <c r="A29" s="117">
        <v>4</v>
      </c>
      <c r="B29" s="113">
        <v>184</v>
      </c>
      <c r="C29" s="113">
        <v>2016</v>
      </c>
      <c r="D29" s="113" t="s">
        <v>81</v>
      </c>
      <c r="E29" s="113" t="s">
        <v>82</v>
      </c>
      <c r="F29" s="113" t="s">
        <v>42</v>
      </c>
      <c r="G29" s="113">
        <v>5</v>
      </c>
      <c r="H29" s="118">
        <v>2014</v>
      </c>
      <c r="J29" s="65"/>
      <c r="K29" s="61" t="str">
        <f t="shared" si="0"/>
        <v>Igor Sumaj</v>
      </c>
      <c r="L29" s="58" t="s">
        <v>198</v>
      </c>
      <c r="M29" s="58"/>
      <c r="N29" s="58"/>
      <c r="O29" s="58"/>
      <c r="P29" s="58"/>
      <c r="Q29" s="66"/>
    </row>
    <row r="30" spans="1:17" ht="35" thickBot="1" x14ac:dyDescent="0.4">
      <c r="A30" s="119">
        <v>5</v>
      </c>
      <c r="B30" s="112">
        <v>185</v>
      </c>
      <c r="C30" s="112">
        <v>2016</v>
      </c>
      <c r="D30" s="112" t="s">
        <v>34</v>
      </c>
      <c r="E30" s="112" t="s">
        <v>165</v>
      </c>
      <c r="F30" s="112" t="s">
        <v>42</v>
      </c>
      <c r="G30" s="112">
        <v>5</v>
      </c>
      <c r="H30" s="120">
        <v>2014</v>
      </c>
      <c r="J30" s="63"/>
      <c r="K30" s="61" t="str">
        <f t="shared" si="0"/>
        <v>Slađana Šćepanović</v>
      </c>
      <c r="L30" s="59" t="s">
        <v>199</v>
      </c>
      <c r="M30" s="59"/>
      <c r="N30" s="59"/>
      <c r="O30" s="59"/>
      <c r="P30" s="59"/>
      <c r="Q30" s="64"/>
    </row>
    <row r="31" spans="1:17" ht="35" thickBot="1" x14ac:dyDescent="0.4">
      <c r="A31" s="117">
        <v>6</v>
      </c>
      <c r="B31" s="113">
        <v>190</v>
      </c>
      <c r="C31" s="113">
        <v>2016</v>
      </c>
      <c r="D31" s="113" t="s">
        <v>83</v>
      </c>
      <c r="E31" s="113" t="s">
        <v>84</v>
      </c>
      <c r="F31" s="113" t="s">
        <v>42</v>
      </c>
      <c r="G31" s="113">
        <v>5</v>
      </c>
      <c r="H31" s="118">
        <v>2014</v>
      </c>
      <c r="J31" s="65"/>
      <c r="K31" s="61" t="str">
        <f t="shared" si="0"/>
        <v>Tomo Rakočević</v>
      </c>
      <c r="L31" s="58" t="s">
        <v>200</v>
      </c>
      <c r="M31" s="58"/>
      <c r="N31" s="58"/>
      <c r="O31" s="58"/>
      <c r="P31" s="58"/>
      <c r="Q31" s="66"/>
    </row>
    <row r="32" spans="1:17" ht="23.5" thickBot="1" x14ac:dyDescent="0.4">
      <c r="A32" s="119">
        <v>7</v>
      </c>
      <c r="B32" s="112">
        <v>202</v>
      </c>
      <c r="C32" s="112">
        <v>2016</v>
      </c>
      <c r="D32" s="112" t="s">
        <v>85</v>
      </c>
      <c r="E32" s="112" t="s">
        <v>86</v>
      </c>
      <c r="F32" s="112" t="s">
        <v>42</v>
      </c>
      <c r="G32" s="112">
        <v>5</v>
      </c>
      <c r="H32" s="120">
        <v>2014</v>
      </c>
      <c r="J32" s="63"/>
      <c r="K32" s="61" t="str">
        <f t="shared" si="0"/>
        <v>Ljiljana Gojković</v>
      </c>
      <c r="L32" s="59" t="s">
        <v>201</v>
      </c>
      <c r="M32" s="59"/>
      <c r="N32" s="59"/>
      <c r="O32" s="59"/>
      <c r="P32" s="59"/>
      <c r="Q32" s="64"/>
    </row>
    <row r="33" spans="1:17" ht="23.5" thickBot="1" x14ac:dyDescent="0.4">
      <c r="A33" s="117">
        <v>8</v>
      </c>
      <c r="B33" s="113">
        <v>167</v>
      </c>
      <c r="C33" s="113">
        <v>2015</v>
      </c>
      <c r="D33" s="113" t="s">
        <v>35</v>
      </c>
      <c r="E33" s="113" t="s">
        <v>87</v>
      </c>
      <c r="F33" s="113" t="s">
        <v>42</v>
      </c>
      <c r="G33" s="113">
        <v>6</v>
      </c>
      <c r="H33" s="118">
        <v>2014</v>
      </c>
      <c r="J33" s="65"/>
      <c r="K33" s="61" t="str">
        <f t="shared" si="0"/>
        <v>Dino Kolić</v>
      </c>
      <c r="L33" s="58" t="s">
        <v>202</v>
      </c>
      <c r="M33" s="58"/>
      <c r="N33" s="58"/>
      <c r="O33" s="58"/>
      <c r="P33" s="58"/>
      <c r="Q33" s="66"/>
    </row>
    <row r="34" spans="1:17" ht="23.5" thickBot="1" x14ac:dyDescent="0.4">
      <c r="A34" s="119">
        <v>9</v>
      </c>
      <c r="B34" s="112">
        <v>192</v>
      </c>
      <c r="C34" s="112">
        <v>2015</v>
      </c>
      <c r="D34" s="112" t="s">
        <v>88</v>
      </c>
      <c r="E34" s="112" t="s">
        <v>89</v>
      </c>
      <c r="F34" s="112" t="s">
        <v>42</v>
      </c>
      <c r="G34" s="112">
        <v>6</v>
      </c>
      <c r="H34" s="120">
        <v>2014</v>
      </c>
      <c r="J34" s="63"/>
      <c r="K34" s="61" t="str">
        <f t="shared" si="0"/>
        <v>Filip Spaić</v>
      </c>
      <c r="L34" s="59" t="s">
        <v>203</v>
      </c>
      <c r="M34" s="59"/>
      <c r="N34" s="59"/>
      <c r="O34" s="59"/>
      <c r="P34" s="59"/>
      <c r="Q34" s="64"/>
    </row>
    <row r="35" spans="1:17" ht="23.5" thickBot="1" x14ac:dyDescent="0.4">
      <c r="A35" s="117">
        <v>10</v>
      </c>
      <c r="B35" s="113">
        <v>201</v>
      </c>
      <c r="C35" s="113">
        <v>2013</v>
      </c>
      <c r="D35" s="113" t="s">
        <v>90</v>
      </c>
      <c r="E35" s="113" t="s">
        <v>91</v>
      </c>
      <c r="F35" s="113" t="s">
        <v>42</v>
      </c>
      <c r="G35" s="113">
        <v>8</v>
      </c>
      <c r="H35" s="118">
        <v>2014</v>
      </c>
      <c r="J35" s="65"/>
      <c r="K35" s="61" t="str">
        <f t="shared" si="0"/>
        <v>Olja Radonjić</v>
      </c>
      <c r="L35" s="58" t="s">
        <v>204</v>
      </c>
      <c r="M35" s="58"/>
      <c r="N35" s="58"/>
      <c r="O35" s="58"/>
      <c r="P35" s="58"/>
      <c r="Q35" s="66"/>
    </row>
    <row r="36" spans="1:17" ht="23.5" thickBot="1" x14ac:dyDescent="0.4">
      <c r="A36" s="125">
        <v>11</v>
      </c>
      <c r="B36" s="126">
        <v>178</v>
      </c>
      <c r="C36" s="126">
        <v>2012</v>
      </c>
      <c r="D36" s="126" t="s">
        <v>166</v>
      </c>
      <c r="E36" s="126" t="s">
        <v>167</v>
      </c>
      <c r="F36" s="126" t="s">
        <v>42</v>
      </c>
      <c r="G36" s="126">
        <v>9</v>
      </c>
      <c r="H36" s="127">
        <v>2014</v>
      </c>
      <c r="J36" s="63"/>
      <c r="K36" s="61" t="str">
        <f t="shared" si="0"/>
        <v>Milivoje Brković</v>
      </c>
      <c r="L36" s="59" t="s">
        <v>205</v>
      </c>
      <c r="M36" s="59"/>
      <c r="N36" s="59"/>
      <c r="O36" s="59"/>
      <c r="P36" s="59"/>
      <c r="Q36" s="64"/>
    </row>
    <row r="37" spans="1:17" x14ac:dyDescent="0.35">
      <c r="A37" s="63"/>
      <c r="B37" s="59"/>
      <c r="C37" s="59"/>
      <c r="D37" s="59"/>
      <c r="E37" s="59"/>
      <c r="F37" s="59"/>
      <c r="G37" s="59"/>
      <c r="H37" s="64"/>
      <c r="J37" s="65"/>
      <c r="K37" s="58"/>
      <c r="L37" s="58"/>
      <c r="M37" s="58"/>
      <c r="N37" s="58"/>
      <c r="O37" s="58"/>
      <c r="P37" s="58"/>
      <c r="Q37" s="66"/>
    </row>
    <row r="38" spans="1:17" x14ac:dyDescent="0.35">
      <c r="A38" s="65"/>
      <c r="B38" s="58"/>
      <c r="C38" s="58"/>
      <c r="D38" s="58"/>
      <c r="E38" s="58"/>
      <c r="F38" s="58"/>
      <c r="G38" s="58"/>
      <c r="H38" s="66"/>
      <c r="J38" s="63"/>
      <c r="K38" s="59"/>
      <c r="L38" s="59"/>
      <c r="M38" s="59"/>
      <c r="N38" s="59"/>
      <c r="O38" s="59"/>
      <c r="P38" s="59"/>
      <c r="Q38" s="64"/>
    </row>
    <row r="39" spans="1:17" x14ac:dyDescent="0.35">
      <c r="A39" s="63"/>
      <c r="B39" s="59"/>
      <c r="C39" s="59"/>
      <c r="D39" s="59"/>
      <c r="E39" s="59"/>
      <c r="F39" s="59"/>
      <c r="G39" s="59"/>
      <c r="H39" s="64"/>
      <c r="J39" s="65"/>
      <c r="K39" s="58"/>
      <c r="L39" s="58"/>
      <c r="M39" s="58"/>
      <c r="N39" s="58"/>
      <c r="O39" s="58"/>
      <c r="P39" s="58"/>
      <c r="Q39" s="66"/>
    </row>
    <row r="40" spans="1:17" x14ac:dyDescent="0.35">
      <c r="A40" s="65"/>
      <c r="B40" s="58"/>
      <c r="C40" s="58"/>
      <c r="D40" s="58"/>
      <c r="E40" s="58"/>
      <c r="F40" s="58"/>
      <c r="G40" s="58"/>
      <c r="H40" s="66"/>
      <c r="J40" s="63"/>
      <c r="K40" s="59"/>
      <c r="L40" s="59"/>
      <c r="M40" s="59"/>
      <c r="N40" s="59"/>
      <c r="O40" s="59"/>
      <c r="P40" s="59"/>
      <c r="Q40" s="64"/>
    </row>
    <row r="41" spans="1:17" x14ac:dyDescent="0.35">
      <c r="A41" s="63"/>
      <c r="B41" s="59"/>
      <c r="C41" s="59"/>
      <c r="D41" s="59"/>
      <c r="E41" s="59"/>
      <c r="F41" s="59"/>
      <c r="G41" s="59"/>
      <c r="H41" s="64"/>
      <c r="J41" s="65"/>
      <c r="K41" s="58"/>
      <c r="L41" s="58"/>
      <c r="M41" s="58"/>
      <c r="N41" s="58"/>
      <c r="O41" s="58"/>
      <c r="P41" s="58"/>
      <c r="Q41" s="66"/>
    </row>
    <row r="42" spans="1:17" x14ac:dyDescent="0.35">
      <c r="A42" s="65"/>
      <c r="B42" s="58"/>
      <c r="C42" s="58"/>
      <c r="D42" s="58"/>
      <c r="E42" s="58"/>
      <c r="F42" s="58"/>
      <c r="G42" s="58"/>
      <c r="H42" s="66"/>
      <c r="J42" s="63"/>
      <c r="K42" s="59"/>
      <c r="L42" s="59"/>
      <c r="M42" s="59"/>
      <c r="N42" s="59"/>
      <c r="O42" s="59"/>
      <c r="P42" s="59"/>
      <c r="Q42" s="64"/>
    </row>
    <row r="43" spans="1:17" x14ac:dyDescent="0.35">
      <c r="A43" s="63"/>
      <c r="B43" s="59"/>
      <c r="C43" s="59"/>
      <c r="D43" s="59"/>
      <c r="E43" s="59"/>
      <c r="F43" s="59"/>
      <c r="G43" s="59"/>
      <c r="H43" s="64"/>
      <c r="J43" s="65"/>
      <c r="K43" s="58"/>
      <c r="L43" s="58"/>
      <c r="M43" s="58"/>
      <c r="N43" s="58"/>
      <c r="O43" s="58"/>
      <c r="P43" s="58"/>
      <c r="Q43" s="66"/>
    </row>
    <row r="44" spans="1:17" x14ac:dyDescent="0.35">
      <c r="A44" s="65"/>
      <c r="B44" s="58"/>
      <c r="C44" s="58"/>
      <c r="D44" s="58"/>
      <c r="E44" s="58"/>
      <c r="F44" s="58"/>
      <c r="G44" s="58"/>
      <c r="H44" s="66"/>
      <c r="J44" s="63"/>
      <c r="K44" s="59"/>
      <c r="L44" s="59"/>
      <c r="M44" s="59"/>
      <c r="N44" s="59"/>
      <c r="O44" s="59"/>
      <c r="P44" s="59"/>
      <c r="Q44" s="64"/>
    </row>
    <row r="45" spans="1:17" x14ac:dyDescent="0.35">
      <c r="A45" s="63"/>
      <c r="B45" s="59"/>
      <c r="C45" s="59"/>
      <c r="D45" s="59"/>
      <c r="E45" s="59"/>
      <c r="F45" s="59"/>
      <c r="G45" s="59"/>
      <c r="H45" s="64"/>
      <c r="J45" s="65"/>
      <c r="K45" s="58"/>
      <c r="L45" s="58"/>
      <c r="M45" s="58"/>
      <c r="N45" s="58"/>
      <c r="O45" s="58"/>
      <c r="P45" s="58"/>
      <c r="Q45" s="66"/>
    </row>
    <row r="46" spans="1:17" x14ac:dyDescent="0.35">
      <c r="A46" s="65"/>
      <c r="B46" s="58"/>
      <c r="C46" s="58"/>
      <c r="D46" s="58"/>
      <c r="E46" s="58"/>
      <c r="F46" s="58"/>
      <c r="G46" s="58"/>
      <c r="H46" s="66"/>
      <c r="J46" s="63"/>
      <c r="K46" s="59"/>
      <c r="L46" s="59"/>
      <c r="M46" s="59"/>
      <c r="N46" s="59"/>
      <c r="O46" s="59"/>
      <c r="P46" s="59"/>
      <c r="Q46" s="64"/>
    </row>
    <row r="47" spans="1:17" x14ac:dyDescent="0.35">
      <c r="A47" s="63"/>
      <c r="B47" s="59"/>
      <c r="C47" s="59"/>
      <c r="D47" s="59"/>
      <c r="E47" s="59"/>
      <c r="F47" s="59"/>
      <c r="G47" s="59"/>
      <c r="H47" s="64"/>
      <c r="J47" s="65"/>
      <c r="K47" s="58"/>
      <c r="L47" s="58"/>
      <c r="M47" s="58"/>
      <c r="N47" s="58"/>
      <c r="O47" s="58"/>
      <c r="P47" s="58"/>
      <c r="Q47" s="66"/>
    </row>
    <row r="48" spans="1:17" ht="15" thickBot="1" x14ac:dyDescent="0.4">
      <c r="A48" s="67"/>
      <c r="B48" s="68"/>
      <c r="C48" s="68"/>
      <c r="D48" s="68"/>
      <c r="E48" s="68"/>
      <c r="F48" s="68"/>
      <c r="G48" s="68"/>
      <c r="H48" s="69"/>
      <c r="J48" s="63"/>
      <c r="K48" s="59"/>
      <c r="L48" s="59"/>
      <c r="M48" s="59"/>
      <c r="N48" s="59"/>
      <c r="O48" s="59"/>
      <c r="P48" s="59"/>
      <c r="Q48" s="64"/>
    </row>
    <row r="49" spans="1:17" x14ac:dyDescent="0.35">
      <c r="A49" s="60"/>
      <c r="B49" s="61"/>
      <c r="C49" s="61"/>
      <c r="D49" s="61"/>
      <c r="E49" s="61"/>
      <c r="F49" s="61"/>
      <c r="G49" s="61"/>
      <c r="H49" s="62"/>
      <c r="J49" s="65"/>
      <c r="K49" s="58"/>
      <c r="L49" s="58"/>
      <c r="M49" s="58"/>
      <c r="N49" s="58"/>
      <c r="O49" s="58"/>
      <c r="P49" s="58"/>
      <c r="Q49" s="66"/>
    </row>
    <row r="50" spans="1:17" x14ac:dyDescent="0.35">
      <c r="A50" s="63"/>
      <c r="B50" s="59"/>
      <c r="C50" s="59"/>
      <c r="D50" s="59"/>
      <c r="E50" s="59"/>
      <c r="F50" s="59"/>
      <c r="G50" s="59"/>
      <c r="H50" s="64"/>
      <c r="J50" s="63"/>
      <c r="K50" s="59"/>
      <c r="L50" s="59"/>
      <c r="M50" s="59"/>
      <c r="N50" s="59"/>
      <c r="O50" s="59"/>
      <c r="P50" s="59"/>
      <c r="Q50" s="64"/>
    </row>
    <row r="51" spans="1:17" x14ac:dyDescent="0.35">
      <c r="A51" s="65"/>
      <c r="B51" s="58"/>
      <c r="C51" s="58"/>
      <c r="D51" s="58"/>
      <c r="E51" s="58"/>
      <c r="F51" s="58"/>
      <c r="G51" s="58"/>
      <c r="H51" s="66"/>
      <c r="J51" s="65"/>
      <c r="K51" s="58"/>
      <c r="L51" s="58"/>
      <c r="M51" s="58"/>
      <c r="N51" s="58"/>
      <c r="O51" s="58"/>
      <c r="P51" s="58"/>
      <c r="Q51" s="66"/>
    </row>
    <row r="52" spans="1:17" x14ac:dyDescent="0.35">
      <c r="A52" s="63"/>
      <c r="B52" s="59"/>
      <c r="C52" s="59"/>
      <c r="D52" s="59"/>
      <c r="E52" s="59"/>
      <c r="F52" s="59"/>
      <c r="G52" s="59"/>
      <c r="H52" s="64"/>
      <c r="J52" s="63"/>
      <c r="K52" s="59"/>
      <c r="L52" s="59"/>
      <c r="M52" s="59"/>
      <c r="N52" s="59"/>
      <c r="O52" s="59"/>
      <c r="P52" s="59"/>
      <c r="Q52" s="64"/>
    </row>
    <row r="53" spans="1:17" x14ac:dyDescent="0.35">
      <c r="A53" s="65"/>
      <c r="B53" s="58"/>
      <c r="C53" s="58"/>
      <c r="D53" s="58"/>
      <c r="E53" s="58"/>
      <c r="F53" s="58"/>
      <c r="G53" s="58"/>
      <c r="H53" s="66"/>
      <c r="J53" s="65"/>
      <c r="K53" s="58"/>
      <c r="L53" s="58"/>
      <c r="M53" s="58"/>
      <c r="N53" s="58"/>
      <c r="O53" s="58"/>
      <c r="P53" s="58"/>
      <c r="Q53" s="66"/>
    </row>
    <row r="54" spans="1:17" x14ac:dyDescent="0.35">
      <c r="A54" s="63"/>
      <c r="B54" s="59"/>
      <c r="C54" s="59"/>
      <c r="D54" s="59"/>
      <c r="E54" s="59"/>
      <c r="F54" s="59"/>
      <c r="G54" s="59"/>
      <c r="H54" s="64"/>
      <c r="J54" s="63"/>
      <c r="K54" s="59"/>
      <c r="L54" s="59"/>
      <c r="M54" s="59"/>
      <c r="N54" s="59"/>
      <c r="O54" s="59"/>
      <c r="P54" s="59"/>
      <c r="Q54" s="64"/>
    </row>
    <row r="55" spans="1:17" x14ac:dyDescent="0.35">
      <c r="A55" s="65"/>
      <c r="B55" s="58"/>
      <c r="C55" s="58"/>
      <c r="D55" s="58"/>
      <c r="E55" s="58"/>
      <c r="F55" s="58"/>
      <c r="G55" s="58"/>
      <c r="H55" s="66"/>
      <c r="J55" s="65"/>
      <c r="K55" s="58"/>
      <c r="L55" s="58"/>
      <c r="M55" s="58"/>
      <c r="N55" s="58"/>
      <c r="O55" s="58"/>
      <c r="P55" s="58"/>
      <c r="Q55" s="66"/>
    </row>
    <row r="56" spans="1:17" x14ac:dyDescent="0.35">
      <c r="A56" s="63"/>
      <c r="B56" s="59"/>
      <c r="C56" s="59"/>
      <c r="D56" s="59"/>
      <c r="E56" s="59"/>
      <c r="F56" s="59"/>
      <c r="G56" s="59"/>
      <c r="H56" s="64"/>
      <c r="J56" s="63"/>
      <c r="K56" s="59"/>
      <c r="L56" s="59"/>
      <c r="M56" s="59"/>
      <c r="N56" s="59"/>
      <c r="O56" s="59"/>
      <c r="P56" s="59"/>
      <c r="Q56" s="64"/>
    </row>
    <row r="57" spans="1:17" x14ac:dyDescent="0.35">
      <c r="A57" s="65"/>
      <c r="B57" s="58"/>
      <c r="C57" s="58"/>
      <c r="D57" s="58"/>
      <c r="E57" s="58"/>
      <c r="F57" s="58"/>
      <c r="G57" s="58"/>
      <c r="H57" s="66"/>
      <c r="J57" s="65"/>
      <c r="K57" s="58"/>
      <c r="L57" s="58"/>
      <c r="M57" s="58"/>
      <c r="N57" s="58"/>
      <c r="O57" s="58"/>
      <c r="P57" s="58"/>
      <c r="Q57" s="66"/>
    </row>
    <row r="58" spans="1:17" x14ac:dyDescent="0.35">
      <c r="A58" s="63"/>
      <c r="B58" s="59"/>
      <c r="C58" s="59"/>
      <c r="D58" s="59"/>
      <c r="E58" s="59"/>
      <c r="F58" s="59"/>
      <c r="G58" s="59"/>
      <c r="H58" s="64"/>
      <c r="J58" s="63"/>
      <c r="K58" s="59"/>
      <c r="L58" s="59"/>
      <c r="M58" s="59"/>
      <c r="N58" s="59"/>
      <c r="O58" s="59"/>
      <c r="P58" s="59"/>
      <c r="Q58" s="64"/>
    </row>
    <row r="59" spans="1:17" x14ac:dyDescent="0.35">
      <c r="A59" s="65"/>
      <c r="B59" s="58"/>
      <c r="C59" s="58"/>
      <c r="D59" s="58"/>
      <c r="E59" s="58"/>
      <c r="F59" s="58"/>
      <c r="G59" s="58"/>
      <c r="H59" s="66"/>
      <c r="J59" s="65"/>
      <c r="K59" s="58"/>
      <c r="L59" s="58"/>
      <c r="M59" s="58"/>
      <c r="N59" s="58"/>
      <c r="O59" s="58"/>
      <c r="P59" s="58"/>
      <c r="Q59" s="66"/>
    </row>
    <row r="60" spans="1:17" x14ac:dyDescent="0.35">
      <c r="A60" s="63"/>
      <c r="B60" s="59"/>
      <c r="C60" s="59"/>
      <c r="D60" s="59"/>
      <c r="E60" s="59"/>
      <c r="F60" s="59"/>
      <c r="G60" s="59"/>
      <c r="H60" s="64"/>
      <c r="J60" s="63"/>
      <c r="K60" s="59"/>
      <c r="L60" s="59"/>
      <c r="M60" s="59"/>
      <c r="N60" s="59"/>
      <c r="O60" s="59"/>
      <c r="P60" s="59"/>
      <c r="Q60" s="64"/>
    </row>
    <row r="61" spans="1:17" x14ac:dyDescent="0.35">
      <c r="A61" s="65"/>
      <c r="B61" s="58"/>
      <c r="C61" s="58"/>
      <c r="D61" s="58"/>
      <c r="E61" s="58"/>
      <c r="F61" s="58"/>
      <c r="G61" s="58"/>
      <c r="H61" s="66"/>
      <c r="J61" s="65"/>
      <c r="K61" s="58"/>
      <c r="L61" s="58"/>
      <c r="M61" s="58"/>
      <c r="N61" s="58"/>
      <c r="O61" s="58"/>
      <c r="P61" s="58"/>
      <c r="Q61" s="66"/>
    </row>
    <row r="62" spans="1:17" ht="15" thickBot="1" x14ac:dyDescent="0.4">
      <c r="A62" s="70"/>
      <c r="B62" s="71"/>
      <c r="C62" s="71"/>
      <c r="D62" s="71"/>
      <c r="E62" s="71"/>
      <c r="F62" s="71"/>
      <c r="G62" s="71"/>
      <c r="H62" s="72"/>
      <c r="J62" s="63"/>
      <c r="K62" s="59"/>
      <c r="L62" s="59"/>
      <c r="M62" s="59"/>
      <c r="N62" s="59"/>
      <c r="O62" s="59"/>
      <c r="P62" s="59"/>
      <c r="Q62" s="64"/>
    </row>
    <row r="63" spans="1:17" x14ac:dyDescent="0.35">
      <c r="J63" s="65"/>
      <c r="K63" s="58"/>
      <c r="L63" s="58"/>
      <c r="M63" s="58"/>
      <c r="N63" s="58"/>
      <c r="O63" s="58"/>
      <c r="P63" s="58"/>
      <c r="Q63" s="66"/>
    </row>
    <row r="64" spans="1:17" x14ac:dyDescent="0.35">
      <c r="J64" s="63"/>
      <c r="K64" s="59"/>
      <c r="L64" s="59"/>
      <c r="M64" s="59"/>
      <c r="N64" s="59"/>
      <c r="O64" s="59"/>
      <c r="P64" s="59"/>
      <c r="Q64" s="64"/>
    </row>
    <row r="65" spans="10:17" x14ac:dyDescent="0.35">
      <c r="J65" s="65"/>
      <c r="K65" s="58"/>
      <c r="L65" s="58"/>
      <c r="M65" s="58"/>
      <c r="N65" s="58"/>
      <c r="O65" s="58"/>
      <c r="P65" s="58"/>
      <c r="Q65" s="66"/>
    </row>
    <row r="66" spans="10:17" x14ac:dyDescent="0.35">
      <c r="J66" s="63"/>
      <c r="K66" s="59"/>
      <c r="L66" s="59"/>
      <c r="M66" s="59"/>
      <c r="N66" s="59"/>
      <c r="O66" s="59"/>
      <c r="P66" s="59"/>
      <c r="Q66" s="64"/>
    </row>
    <row r="67" spans="10:17" x14ac:dyDescent="0.35">
      <c r="J67" s="65"/>
      <c r="K67" s="58"/>
      <c r="L67" s="58"/>
      <c r="M67" s="58"/>
      <c r="N67" s="58"/>
      <c r="O67" s="58"/>
      <c r="P67" s="58"/>
      <c r="Q67" s="66"/>
    </row>
    <row r="68" spans="10:17" x14ac:dyDescent="0.35">
      <c r="J68" s="63"/>
      <c r="K68" s="59"/>
      <c r="L68" s="59"/>
      <c r="M68" s="59"/>
      <c r="N68" s="59"/>
      <c r="O68" s="59"/>
      <c r="P68" s="59"/>
      <c r="Q68" s="64"/>
    </row>
    <row r="69" spans="10:17" x14ac:dyDescent="0.35">
      <c r="J69" s="65"/>
      <c r="K69" s="58"/>
      <c r="L69" s="58"/>
      <c r="M69" s="58"/>
      <c r="N69" s="58"/>
      <c r="O69" s="58"/>
      <c r="P69" s="58"/>
      <c r="Q69" s="66"/>
    </row>
    <row r="70" spans="10:17" x14ac:dyDescent="0.35">
      <c r="J70" s="63"/>
      <c r="K70" s="59"/>
      <c r="L70" s="59"/>
      <c r="M70" s="59"/>
      <c r="N70" s="59"/>
      <c r="O70" s="59"/>
      <c r="P70" s="59"/>
      <c r="Q70" s="64"/>
    </row>
    <row r="71" spans="10:17" x14ac:dyDescent="0.35">
      <c r="J71" s="65"/>
      <c r="K71" s="58"/>
      <c r="L71" s="58"/>
      <c r="M71" s="58"/>
      <c r="N71" s="58"/>
      <c r="O71" s="58"/>
      <c r="P71" s="58"/>
      <c r="Q71" s="66"/>
    </row>
    <row r="72" spans="10:17" x14ac:dyDescent="0.35">
      <c r="J72" s="63"/>
      <c r="K72" s="59"/>
      <c r="L72" s="59"/>
      <c r="M72" s="59"/>
      <c r="N72" s="59"/>
      <c r="O72" s="59"/>
      <c r="P72" s="59"/>
      <c r="Q72" s="64"/>
    </row>
    <row r="73" spans="10:17" x14ac:dyDescent="0.35">
      <c r="J73" s="65"/>
      <c r="K73" s="58"/>
      <c r="L73" s="58"/>
      <c r="M73" s="58"/>
      <c r="N73" s="58"/>
      <c r="O73" s="58"/>
      <c r="P73" s="58"/>
      <c r="Q73" s="66"/>
    </row>
    <row r="74" spans="10:17" x14ac:dyDescent="0.35">
      <c r="J74" s="63"/>
      <c r="K74" s="59"/>
      <c r="L74" s="59"/>
      <c r="M74" s="59"/>
      <c r="N74" s="59"/>
      <c r="O74" s="59"/>
      <c r="P74" s="59"/>
      <c r="Q74" s="64"/>
    </row>
    <row r="75" spans="10:17" x14ac:dyDescent="0.35">
      <c r="J75" s="65"/>
      <c r="K75" s="58"/>
      <c r="L75" s="58"/>
      <c r="M75" s="58"/>
      <c r="N75" s="58"/>
      <c r="O75" s="58"/>
      <c r="P75" s="58"/>
      <c r="Q75" s="66"/>
    </row>
    <row r="76" spans="10:17" x14ac:dyDescent="0.35">
      <c r="J76" s="63"/>
      <c r="K76" s="59"/>
      <c r="L76" s="59"/>
      <c r="M76" s="59"/>
      <c r="N76" s="59"/>
      <c r="O76" s="59"/>
      <c r="P76" s="59"/>
      <c r="Q76" s="64"/>
    </row>
    <row r="77" spans="10:17" x14ac:dyDescent="0.35">
      <c r="J77" s="65"/>
      <c r="K77" s="58"/>
      <c r="L77" s="58"/>
      <c r="M77" s="58"/>
      <c r="N77" s="58"/>
      <c r="O77" s="58"/>
      <c r="P77" s="58"/>
      <c r="Q77" s="66"/>
    </row>
    <row r="78" spans="10:17" x14ac:dyDescent="0.35">
      <c r="J78" s="63"/>
      <c r="K78" s="59"/>
      <c r="L78" s="59"/>
      <c r="M78" s="59"/>
      <c r="N78" s="59"/>
      <c r="O78" s="59"/>
      <c r="P78" s="59"/>
      <c r="Q78" s="64"/>
    </row>
    <row r="79" spans="10:17" x14ac:dyDescent="0.35">
      <c r="J79" s="65"/>
      <c r="K79" s="58"/>
      <c r="L79" s="58"/>
      <c r="M79" s="58"/>
      <c r="N79" s="58"/>
      <c r="O79" s="58"/>
      <c r="P79" s="58"/>
      <c r="Q79" s="66"/>
    </row>
    <row r="80" spans="10:17" x14ac:dyDescent="0.35">
      <c r="J80" s="63"/>
      <c r="K80" s="59"/>
      <c r="L80" s="59"/>
      <c r="M80" s="59"/>
      <c r="N80" s="59"/>
      <c r="O80" s="59"/>
      <c r="P80" s="59"/>
      <c r="Q80" s="64"/>
    </row>
    <row r="81" spans="10:17" x14ac:dyDescent="0.35">
      <c r="J81" s="65"/>
      <c r="K81" s="58"/>
      <c r="L81" s="58"/>
      <c r="M81" s="58"/>
      <c r="N81" s="58"/>
      <c r="O81" s="58"/>
      <c r="P81" s="58"/>
      <c r="Q81" s="66"/>
    </row>
    <row r="82" spans="10:17" x14ac:dyDescent="0.35">
      <c r="J82" s="63"/>
      <c r="K82" s="59"/>
      <c r="L82" s="59"/>
      <c r="M82" s="59"/>
      <c r="N82" s="59"/>
      <c r="O82" s="59"/>
      <c r="P82" s="59"/>
      <c r="Q82" s="64"/>
    </row>
    <row r="83" spans="10:17" x14ac:dyDescent="0.35">
      <c r="J83" s="65"/>
      <c r="K83" s="58"/>
      <c r="L83" s="58"/>
      <c r="M83" s="58"/>
      <c r="N83" s="58"/>
      <c r="O83" s="58"/>
      <c r="P83" s="58"/>
      <c r="Q83" s="66"/>
    </row>
    <row r="84" spans="10:17" x14ac:dyDescent="0.35">
      <c r="J84" s="63"/>
      <c r="K84" s="59"/>
      <c r="L84" s="59"/>
      <c r="M84" s="59"/>
      <c r="N84" s="59"/>
      <c r="O84" s="59"/>
      <c r="P84" s="59"/>
      <c r="Q84" s="64"/>
    </row>
    <row r="85" spans="10:17" x14ac:dyDescent="0.35">
      <c r="J85" s="65"/>
      <c r="K85" s="58"/>
      <c r="L85" s="58"/>
      <c r="M85" s="58"/>
      <c r="N85" s="58"/>
      <c r="O85" s="58"/>
      <c r="P85" s="58"/>
      <c r="Q85" s="66"/>
    </row>
    <row r="86" spans="10:17" x14ac:dyDescent="0.35">
      <c r="J86" s="63"/>
      <c r="K86" s="59"/>
      <c r="L86" s="59"/>
      <c r="M86" s="59"/>
      <c r="N86" s="59"/>
      <c r="O86" s="59"/>
      <c r="P86" s="59"/>
      <c r="Q86" s="64"/>
    </row>
    <row r="87" spans="10:17" x14ac:dyDescent="0.35">
      <c r="J87" s="65"/>
      <c r="K87" s="58"/>
      <c r="L87" s="58"/>
      <c r="M87" s="58"/>
      <c r="N87" s="58"/>
      <c r="O87" s="58"/>
      <c r="P87" s="58"/>
      <c r="Q87" s="66"/>
    </row>
    <row r="88" spans="10:17" x14ac:dyDescent="0.35">
      <c r="J88" s="63"/>
      <c r="K88" s="59"/>
      <c r="L88" s="59"/>
      <c r="M88" s="59"/>
      <c r="N88" s="59"/>
      <c r="O88" s="59"/>
      <c r="P88" s="59"/>
      <c r="Q88" s="64"/>
    </row>
    <row r="89" spans="10:17" x14ac:dyDescent="0.35">
      <c r="J89" s="65"/>
      <c r="K89" s="58"/>
      <c r="L89" s="58"/>
      <c r="M89" s="58"/>
      <c r="N89" s="58"/>
      <c r="O89" s="58"/>
      <c r="P89" s="58"/>
      <c r="Q89" s="66"/>
    </row>
    <row r="90" spans="10:17" x14ac:dyDescent="0.35">
      <c r="J90" s="63"/>
      <c r="K90" s="59"/>
      <c r="L90" s="59"/>
      <c r="M90" s="59"/>
      <c r="N90" s="59"/>
      <c r="O90" s="59"/>
      <c r="P90" s="59"/>
      <c r="Q90" s="64"/>
    </row>
    <row r="91" spans="10:17" x14ac:dyDescent="0.35">
      <c r="J91" s="65"/>
      <c r="K91" s="58"/>
      <c r="L91" s="58"/>
      <c r="M91" s="58"/>
      <c r="N91" s="58"/>
      <c r="O91" s="58"/>
      <c r="P91" s="58"/>
      <c r="Q91" s="66"/>
    </row>
    <row r="92" spans="10:17" x14ac:dyDescent="0.35">
      <c r="J92" s="63"/>
      <c r="K92" s="59"/>
      <c r="L92" s="59"/>
      <c r="M92" s="59"/>
      <c r="N92" s="59"/>
      <c r="O92" s="59"/>
      <c r="P92" s="59"/>
      <c r="Q92" s="64"/>
    </row>
    <row r="93" spans="10:17" x14ac:dyDescent="0.35">
      <c r="J93" s="65"/>
      <c r="K93" s="58"/>
      <c r="L93" s="58"/>
      <c r="M93" s="58"/>
      <c r="N93" s="58"/>
      <c r="O93" s="58"/>
      <c r="P93" s="58"/>
      <c r="Q93" s="66"/>
    </row>
    <row r="94" spans="10:17" x14ac:dyDescent="0.35">
      <c r="J94" s="63"/>
      <c r="K94" s="59"/>
      <c r="L94" s="59"/>
      <c r="M94" s="59"/>
      <c r="N94" s="59"/>
      <c r="O94" s="59"/>
      <c r="P94" s="59"/>
      <c r="Q94" s="64"/>
    </row>
    <row r="95" spans="10:17" x14ac:dyDescent="0.35">
      <c r="J95" s="65"/>
      <c r="K95" s="58"/>
      <c r="L95" s="58"/>
      <c r="M95" s="58"/>
      <c r="N95" s="58"/>
      <c r="O95" s="58"/>
      <c r="P95" s="58"/>
      <c r="Q95" s="66"/>
    </row>
    <row r="96" spans="10:17" x14ac:dyDescent="0.35">
      <c r="J96" s="63"/>
      <c r="K96" s="59"/>
      <c r="L96" s="59"/>
      <c r="M96" s="59"/>
      <c r="N96" s="59"/>
      <c r="O96" s="59"/>
      <c r="P96" s="59"/>
      <c r="Q96" s="64"/>
    </row>
    <row r="97" spans="10:17" ht="15" thickBot="1" x14ac:dyDescent="0.4">
      <c r="J97" s="67"/>
      <c r="K97" s="68"/>
      <c r="L97" s="68"/>
      <c r="M97" s="68"/>
      <c r="N97" s="68"/>
      <c r="O97" s="68"/>
      <c r="P97" s="68"/>
      <c r="Q97" s="6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2019-01-08T20:41:41Z</cp:lastPrinted>
  <dcterms:created xsi:type="dcterms:W3CDTF">2017-02-15T16:03:58Z</dcterms:created>
  <dcterms:modified xsi:type="dcterms:W3CDTF">2020-11-17T19:32:23Z</dcterms:modified>
</cp:coreProperties>
</file>