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13904E03-222B-4DB0-8736-410AF551B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6" i="1" l="1"/>
  <c r="Z16" i="1"/>
  <c r="T16" i="1"/>
  <c r="W16" i="1" s="1"/>
  <c r="T14" i="1"/>
  <c r="T10" i="1"/>
  <c r="T6" i="1"/>
  <c r="T15" i="1"/>
  <c r="T13" i="1"/>
  <c r="T12" i="1"/>
  <c r="T11" i="1"/>
  <c r="T9" i="1"/>
  <c r="T8" i="1"/>
  <c r="T7" i="1"/>
  <c r="AD16" i="1" l="1"/>
  <c r="AE16" i="1" s="1"/>
  <c r="AC15" i="1"/>
  <c r="AC14" i="1"/>
  <c r="AC13" i="1"/>
  <c r="AC12" i="1"/>
  <c r="AC11" i="1"/>
  <c r="AC10" i="1"/>
  <c r="AC9" i="1"/>
  <c r="AC8" i="1"/>
  <c r="AC7" i="1"/>
  <c r="AC6" i="1"/>
  <c r="Z15" i="1"/>
  <c r="Z14" i="1"/>
  <c r="Z13" i="1"/>
  <c r="Z12" i="1"/>
  <c r="Z11" i="1"/>
  <c r="Z10" i="1"/>
  <c r="Z9" i="1"/>
  <c r="Z8" i="1"/>
  <c r="Z7" i="1"/>
  <c r="Z6" i="1"/>
  <c r="W15" i="1" l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6" i="1" l="1"/>
  <c r="AD6" i="1" s="1"/>
  <c r="AE6" i="1" s="1"/>
</calcChain>
</file>

<file path=xl/sharedStrings.xml><?xml version="1.0" encoding="utf-8"?>
<sst xmlns="http://schemas.openxmlformats.org/spreadsheetml/2006/main" count="79" uniqueCount="53">
  <si>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</si>
  <si>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</si>
  <si>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</si>
  <si>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</si>
  <si>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</si>
  <si>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</si>
  <si>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</si>
  <si>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</si>
  <si>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</si>
  <si>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</si>
  <si>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</si>
  <si>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</si>
  <si>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</si>
  <si>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</si>
  <si>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</si>
  <si>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</si>
  <si>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</si>
  <si>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</si>
  <si>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</si>
  <si>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</si>
  <si>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</si>
  <si>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</si>
  <si>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</si>
  <si>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</si>
  <si>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</si>
  <si>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</si>
  <si>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</si>
  <si>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</si>
  <si>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</si>
  <si>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Katarina</t>
  </si>
  <si>
    <t>Milica</t>
  </si>
  <si>
    <t>Max 5</t>
  </si>
  <si>
    <t>Prez: Max.5</t>
  </si>
  <si>
    <t>Max. 10</t>
  </si>
  <si>
    <t>Tomović</t>
  </si>
  <si>
    <t>S</t>
  </si>
  <si>
    <t>Maida</t>
  </si>
  <si>
    <t>Sijarić</t>
  </si>
  <si>
    <t>Aleksandra</t>
  </si>
  <si>
    <t>Drašković</t>
  </si>
  <si>
    <t>Jovan</t>
  </si>
  <si>
    <t>Gojković</t>
  </si>
  <si>
    <t>Milan</t>
  </si>
  <si>
    <t>Babović</t>
  </si>
  <si>
    <t>Džajegzona</t>
  </si>
  <si>
    <t>Jelići</t>
  </si>
  <si>
    <t>Miloš</t>
  </si>
  <si>
    <t>Vidić</t>
  </si>
  <si>
    <t>Kokotović</t>
  </si>
  <si>
    <t>Andrijana</t>
  </si>
  <si>
    <t>Matejić</t>
  </si>
  <si>
    <t>Danijela</t>
  </si>
  <si>
    <t>Bušković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</si>
</sst>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selection activeCell="AL13" sqref="AL13"/>
    </sheetView>
  </sheetViews>
  <sheetFormatPr defaultColWidth="9.140625" defaultRowHeight="15" x14ac:dyDescent="0.25"/>
  <cols>
    <col min="1" max="1" width="5.85546875" style="2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2"/>
  </cols>
  <sheetData>
    <row r="1" spans="1:31" s="1" customFormat="1" ht="16.5" thickTop="1" thickBot="1" x14ac:dyDescent="0.3">
      <c r="A1" s="67" t="s">
        <v>27</v>
      </c>
      <c r="B1" s="29"/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32"/>
      <c r="U1" s="32"/>
      <c r="V1" s="32"/>
      <c r="W1" s="33"/>
      <c r="X1" s="33"/>
      <c r="Y1" s="33"/>
      <c r="Z1" s="33"/>
      <c r="AA1" s="33"/>
      <c r="AB1" s="33"/>
      <c r="AC1" s="33"/>
      <c r="AD1" s="33"/>
      <c r="AE1" s="34"/>
    </row>
    <row r="2" spans="1:31" s="1" customFormat="1" ht="16.5" customHeight="1" thickTop="1" thickBot="1" x14ac:dyDescent="0.3">
      <c r="A2" s="35"/>
      <c r="B2" s="36"/>
      <c r="C2" s="37"/>
      <c r="D2" s="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9"/>
      <c r="T2" s="68" t="s">
        <v>21</v>
      </c>
      <c r="U2" s="69"/>
      <c r="V2" s="69"/>
      <c r="W2" s="70"/>
      <c r="X2" s="68" t="s">
        <v>22</v>
      </c>
      <c r="Y2" s="69"/>
      <c r="Z2" s="70"/>
      <c r="AA2" s="68" t="s">
        <v>23</v>
      </c>
      <c r="AB2" s="69"/>
      <c r="AC2" s="70"/>
      <c r="AD2" s="54"/>
      <c r="AE2" s="34"/>
    </row>
    <row r="3" spans="1:31" s="1" customFormat="1" ht="16.5" customHeight="1" thickTop="1" thickBot="1" x14ac:dyDescent="0.3">
      <c r="A3" s="74" t="s">
        <v>0</v>
      </c>
      <c r="B3" s="4"/>
      <c r="C3" s="5"/>
      <c r="D3" s="77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9"/>
      <c r="T3" s="71"/>
      <c r="U3" s="72"/>
      <c r="V3" s="72"/>
      <c r="W3" s="73"/>
      <c r="X3" s="71"/>
      <c r="Y3" s="72"/>
      <c r="Z3" s="73"/>
      <c r="AA3" s="71"/>
      <c r="AB3" s="72"/>
      <c r="AC3" s="73"/>
      <c r="AD3" s="52"/>
      <c r="AE3" s="7"/>
    </row>
    <row r="4" spans="1:31" s="41" customFormat="1" ht="18" customHeight="1" thickTop="1" thickBot="1" x14ac:dyDescent="0.3">
      <c r="A4" s="75"/>
      <c r="B4" s="80" t="s">
        <v>2</v>
      </c>
      <c r="C4" s="81"/>
      <c r="D4" s="78"/>
      <c r="E4" s="84" t="s">
        <v>14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9" t="s">
        <v>28</v>
      </c>
      <c r="U4" s="40" t="s">
        <v>17</v>
      </c>
      <c r="V4" s="40" t="s">
        <v>18</v>
      </c>
      <c r="W4" s="40" t="s">
        <v>20</v>
      </c>
      <c r="X4" s="40" t="s">
        <v>24</v>
      </c>
      <c r="Y4" s="40" t="s">
        <v>25</v>
      </c>
      <c r="Z4" s="40" t="s">
        <v>20</v>
      </c>
      <c r="AA4" s="40" t="s">
        <v>24</v>
      </c>
      <c r="AB4" s="40" t="s">
        <v>25</v>
      </c>
      <c r="AC4" s="40" t="s">
        <v>20</v>
      </c>
      <c r="AD4" s="40" t="s">
        <v>20</v>
      </c>
      <c r="AE4" s="40" t="s">
        <v>19</v>
      </c>
    </row>
    <row r="5" spans="1:31" ht="28.5" thickTop="1" thickBot="1" x14ac:dyDescent="0.3">
      <c r="A5" s="76"/>
      <c r="B5" s="82"/>
      <c r="C5" s="83"/>
      <c r="D5" s="79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31</v>
      </c>
      <c r="S5" s="9" t="s">
        <v>32</v>
      </c>
      <c r="T5" s="9" t="s">
        <v>33</v>
      </c>
      <c r="U5" s="3"/>
      <c r="V5" s="3"/>
      <c r="W5" s="39"/>
      <c r="X5" s="39"/>
      <c r="Y5" s="39"/>
      <c r="Z5" s="39"/>
      <c r="AA5" s="39"/>
      <c r="AB5" s="39"/>
      <c r="AC5" s="39"/>
      <c r="AD5" s="39"/>
      <c r="AE5" s="10"/>
    </row>
    <row r="6" spans="1:31" ht="16.5" thickTop="1" thickBot="1" x14ac:dyDescent="0.3">
      <c r="A6" s="15">
        <v>1</v>
      </c>
      <c r="B6" s="24">
        <v>28</v>
      </c>
      <c r="C6" s="11">
        <v>2021</v>
      </c>
      <c r="D6" s="12" t="s">
        <v>26</v>
      </c>
      <c r="E6" s="13"/>
      <c r="F6" s="14"/>
      <c r="G6" s="14"/>
      <c r="H6" s="14"/>
      <c r="I6" s="14"/>
      <c r="J6" s="14"/>
      <c r="K6" s="27"/>
      <c r="L6" s="14"/>
      <c r="M6" s="14"/>
      <c r="N6" s="14"/>
      <c r="O6" s="14"/>
      <c r="P6" s="14"/>
      <c r="Q6" s="60"/>
      <c r="R6" s="16"/>
      <c r="S6" s="63">
        <v>4</v>
      </c>
      <c r="T6" s="15">
        <f>(ROUND(SUM(R6:S6),1))</f>
        <v>4</v>
      </c>
      <c r="U6" s="16">
        <v>27</v>
      </c>
      <c r="V6" s="16"/>
      <c r="W6" s="15">
        <f t="shared" ref="W6:W15" si="0">IF(V6&gt;0, SUM(T6:T6, V6), SUM(T6:U6))</f>
        <v>31</v>
      </c>
      <c r="X6" s="46">
        <v>40</v>
      </c>
      <c r="Y6" s="47"/>
      <c r="Z6" s="16">
        <f>IF(Y6&gt;0, Y6, X6)</f>
        <v>40</v>
      </c>
      <c r="AA6" s="46"/>
      <c r="AB6" s="47"/>
      <c r="AC6" s="53">
        <f>IF(AB6&gt;0, AB6, AA6)</f>
        <v>0</v>
      </c>
      <c r="AD6" s="15">
        <f>IF(AC6&gt;0,SUM(AC6,W6),SUM(Z6,W6))</f>
        <v>71</v>
      </c>
      <c r="AE6" s="15" t="str">
        <f>IF(AD6&gt;89,"A",IF(AD6&gt;79,"B",IF(AD6&gt;69,"C",IF(AD6&gt;59,"D",IF(AD6&gt;49,"E",IF(AD6=0,"Neakt.","F"))))))</f>
        <v>C</v>
      </c>
    </row>
    <row r="7" spans="1:31" ht="16.5" thickTop="1" thickBot="1" x14ac:dyDescent="0.3">
      <c r="A7" s="55">
        <v>2</v>
      </c>
      <c r="B7" s="25">
        <v>33</v>
      </c>
      <c r="C7" s="17">
        <v>2021</v>
      </c>
      <c r="D7" s="12" t="s">
        <v>26</v>
      </c>
      <c r="E7" s="18"/>
      <c r="F7" s="19"/>
      <c r="G7" s="19"/>
      <c r="H7" s="19"/>
      <c r="I7" s="19"/>
      <c r="J7" s="19"/>
      <c r="K7" s="28"/>
      <c r="L7" s="19"/>
      <c r="M7" s="19"/>
      <c r="N7" s="19"/>
      <c r="O7" s="19"/>
      <c r="P7" s="19"/>
      <c r="Q7" s="61"/>
      <c r="R7" s="16"/>
      <c r="S7" s="64"/>
      <c r="T7" s="15">
        <f t="shared" ref="T7:T15" si="1">(ROUND(SUM(R7:S7),1))</f>
        <v>0</v>
      </c>
      <c r="U7" s="20"/>
      <c r="V7" s="20"/>
      <c r="W7" s="15">
        <f t="shared" si="0"/>
        <v>0</v>
      </c>
      <c r="X7" s="48"/>
      <c r="Y7" s="49"/>
      <c r="Z7" s="16">
        <f t="shared" ref="Z7:Z15" si="2">IF(Y7&gt;0, Y7, X7)</f>
        <v>0</v>
      </c>
      <c r="AA7" s="48"/>
      <c r="AB7" s="49"/>
      <c r="AC7" s="53">
        <f t="shared" ref="AC7:AC15" si="3">IF(AB7&gt;0, AB7, AA7)</f>
        <v>0</v>
      </c>
      <c r="AD7" s="55">
        <f t="shared" ref="AD7:AD15" si="4">IF(AC7&gt;0,SUM(AC7,W7),SUM(Z7,W7))</f>
        <v>0</v>
      </c>
      <c r="AE7" s="15" t="str">
        <f t="shared" ref="AE7:AE15" si="5">IF(AD7&gt;89,"A",IF(AD7&gt;79,"B",IF(AD7&gt;69,"C",IF(AD7&gt;59,"D",IF(AD7&gt;49,"E",IF(AD7=0,"Neakt.","F"))))))</f>
        <v>Neakt.</v>
      </c>
    </row>
    <row r="8" spans="1:31" ht="16.5" thickTop="1" thickBot="1" x14ac:dyDescent="0.3">
      <c r="A8" s="55">
        <v>3</v>
      </c>
      <c r="B8" s="25">
        <v>55</v>
      </c>
      <c r="C8" s="17">
        <v>2020</v>
      </c>
      <c r="D8" s="12" t="s">
        <v>26</v>
      </c>
      <c r="E8" s="18"/>
      <c r="F8" s="19"/>
      <c r="G8" s="19"/>
      <c r="H8" s="19"/>
      <c r="I8" s="19"/>
      <c r="J8" s="19"/>
      <c r="K8" s="28"/>
      <c r="L8" s="19"/>
      <c r="M8" s="19"/>
      <c r="N8" s="19"/>
      <c r="O8" s="19"/>
      <c r="P8" s="19"/>
      <c r="Q8" s="61"/>
      <c r="R8" s="16"/>
      <c r="S8" s="64">
        <v>4</v>
      </c>
      <c r="T8" s="15">
        <f t="shared" si="1"/>
        <v>4</v>
      </c>
      <c r="U8" s="20"/>
      <c r="V8" s="20">
        <v>21</v>
      </c>
      <c r="W8" s="15">
        <f t="shared" si="0"/>
        <v>25</v>
      </c>
      <c r="X8" s="48">
        <v>5</v>
      </c>
      <c r="Y8" s="49">
        <v>25</v>
      </c>
      <c r="Z8" s="16">
        <f t="shared" si="2"/>
        <v>25</v>
      </c>
      <c r="AA8" s="48"/>
      <c r="AB8" s="49"/>
      <c r="AC8" s="53">
        <f t="shared" si="3"/>
        <v>0</v>
      </c>
      <c r="AD8" s="57">
        <f t="shared" si="4"/>
        <v>50</v>
      </c>
      <c r="AE8" s="15" t="str">
        <f t="shared" si="5"/>
        <v>E</v>
      </c>
    </row>
    <row r="9" spans="1:31" ht="16.5" thickTop="1" thickBot="1" x14ac:dyDescent="0.3">
      <c r="A9" s="55">
        <v>4</v>
      </c>
      <c r="B9" s="25">
        <v>61</v>
      </c>
      <c r="C9" s="17">
        <v>2020</v>
      </c>
      <c r="D9" s="12" t="s">
        <v>26</v>
      </c>
      <c r="E9" s="18"/>
      <c r="F9" s="19"/>
      <c r="G9" s="19"/>
      <c r="H9" s="19"/>
      <c r="I9" s="19"/>
      <c r="J9" s="19"/>
      <c r="K9" s="28"/>
      <c r="L9" s="19"/>
      <c r="M9" s="19"/>
      <c r="N9" s="19"/>
      <c r="O9" s="19"/>
      <c r="P9" s="19"/>
      <c r="Q9" s="61"/>
      <c r="R9" s="16"/>
      <c r="S9" s="64">
        <v>4</v>
      </c>
      <c r="T9" s="15">
        <f t="shared" si="1"/>
        <v>4</v>
      </c>
      <c r="U9" s="20"/>
      <c r="V9" s="20">
        <v>32</v>
      </c>
      <c r="W9" s="15">
        <f t="shared" si="0"/>
        <v>36</v>
      </c>
      <c r="X9" s="48">
        <v>15</v>
      </c>
      <c r="Y9" s="49"/>
      <c r="Z9" s="16">
        <f t="shared" si="2"/>
        <v>15</v>
      </c>
      <c r="AA9" s="48"/>
      <c r="AB9" s="49"/>
      <c r="AC9" s="53">
        <f t="shared" si="3"/>
        <v>0</v>
      </c>
      <c r="AD9" s="55">
        <f t="shared" si="4"/>
        <v>51</v>
      </c>
      <c r="AE9" s="15" t="str">
        <f t="shared" si="5"/>
        <v>E</v>
      </c>
    </row>
    <row r="10" spans="1:31" ht="16.5" thickTop="1" thickBot="1" x14ac:dyDescent="0.3">
      <c r="A10" s="55">
        <v>5</v>
      </c>
      <c r="B10" s="25">
        <v>130</v>
      </c>
      <c r="C10" s="17">
        <v>2019</v>
      </c>
      <c r="D10" s="12" t="s">
        <v>26</v>
      </c>
      <c r="E10" s="18"/>
      <c r="F10" s="19"/>
      <c r="G10" s="19"/>
      <c r="H10" s="19"/>
      <c r="I10" s="19"/>
      <c r="J10" s="19"/>
      <c r="K10" s="28"/>
      <c r="L10" s="19"/>
      <c r="M10" s="19"/>
      <c r="N10" s="19"/>
      <c r="O10" s="19"/>
      <c r="P10" s="19"/>
      <c r="Q10" s="61"/>
      <c r="R10" s="16"/>
      <c r="S10" s="64"/>
      <c r="T10" s="15">
        <f t="shared" si="1"/>
        <v>0</v>
      </c>
      <c r="U10" s="20"/>
      <c r="V10" s="20"/>
      <c r="W10" s="15">
        <f t="shared" si="0"/>
        <v>0</v>
      </c>
      <c r="X10" s="48"/>
      <c r="Y10" s="49"/>
      <c r="Z10" s="16">
        <f t="shared" si="2"/>
        <v>0</v>
      </c>
      <c r="AA10" s="48"/>
      <c r="AB10" s="49"/>
      <c r="AC10" s="53">
        <f t="shared" si="3"/>
        <v>0</v>
      </c>
      <c r="AD10" s="55">
        <f t="shared" si="4"/>
        <v>0</v>
      </c>
      <c r="AE10" s="15" t="str">
        <f t="shared" si="5"/>
        <v>Neakt.</v>
      </c>
    </row>
    <row r="11" spans="1:31" ht="16.5" thickTop="1" thickBot="1" x14ac:dyDescent="0.3">
      <c r="A11" s="15">
        <v>6</v>
      </c>
      <c r="B11" s="25">
        <v>131</v>
      </c>
      <c r="C11" s="17">
        <v>2019</v>
      </c>
      <c r="D11" s="12" t="s">
        <v>26</v>
      </c>
      <c r="E11" s="18"/>
      <c r="F11" s="19"/>
      <c r="G11" s="19"/>
      <c r="H11" s="19"/>
      <c r="I11" s="19"/>
      <c r="J11" s="19"/>
      <c r="K11" s="28"/>
      <c r="L11" s="19"/>
      <c r="M11" s="19"/>
      <c r="N11" s="19"/>
      <c r="O11" s="19"/>
      <c r="P11" s="19"/>
      <c r="Q11" s="61"/>
      <c r="R11" s="16"/>
      <c r="S11" s="64"/>
      <c r="T11" s="15">
        <f t="shared" si="1"/>
        <v>0</v>
      </c>
      <c r="U11" s="20">
        <v>23</v>
      </c>
      <c r="V11" s="20"/>
      <c r="W11" s="15">
        <f t="shared" si="0"/>
        <v>23</v>
      </c>
      <c r="X11" s="48"/>
      <c r="Y11" s="49">
        <v>27</v>
      </c>
      <c r="Z11" s="16">
        <f t="shared" si="2"/>
        <v>27</v>
      </c>
      <c r="AA11" s="48"/>
      <c r="AB11" s="49"/>
      <c r="AC11" s="53">
        <f t="shared" si="3"/>
        <v>0</v>
      </c>
      <c r="AD11" s="55">
        <f t="shared" si="4"/>
        <v>50</v>
      </c>
      <c r="AE11" s="15" t="str">
        <f t="shared" si="5"/>
        <v>E</v>
      </c>
    </row>
    <row r="12" spans="1:31" ht="16.5" thickTop="1" thickBot="1" x14ac:dyDescent="0.3">
      <c r="A12" s="55">
        <v>7</v>
      </c>
      <c r="B12" s="25">
        <v>121</v>
      </c>
      <c r="C12" s="17">
        <v>2018</v>
      </c>
      <c r="D12" s="12" t="s">
        <v>26</v>
      </c>
      <c r="E12" s="18"/>
      <c r="F12" s="19"/>
      <c r="G12" s="19"/>
      <c r="H12" s="19"/>
      <c r="I12" s="19"/>
      <c r="J12" s="19"/>
      <c r="K12" s="28"/>
      <c r="L12" s="19"/>
      <c r="M12" s="19"/>
      <c r="N12" s="19"/>
      <c r="O12" s="19"/>
      <c r="P12" s="19"/>
      <c r="Q12" s="61"/>
      <c r="R12" s="16"/>
      <c r="S12" s="64"/>
      <c r="T12" s="15">
        <f t="shared" si="1"/>
        <v>0</v>
      </c>
      <c r="U12" s="20"/>
      <c r="V12" s="20"/>
      <c r="W12" s="15">
        <f t="shared" si="0"/>
        <v>0</v>
      </c>
      <c r="X12" s="48"/>
      <c r="Y12" s="49"/>
      <c r="Z12" s="16">
        <f t="shared" si="2"/>
        <v>0</v>
      </c>
      <c r="AA12" s="48"/>
      <c r="AB12" s="49"/>
      <c r="AC12" s="53">
        <f t="shared" si="3"/>
        <v>0</v>
      </c>
      <c r="AD12" s="55">
        <f t="shared" si="4"/>
        <v>0</v>
      </c>
      <c r="AE12" s="15" t="str">
        <f t="shared" si="5"/>
        <v>Neakt.</v>
      </c>
    </row>
    <row r="13" spans="1:31" ht="16.5" thickTop="1" thickBot="1" x14ac:dyDescent="0.3">
      <c r="A13" s="55">
        <v>8</v>
      </c>
      <c r="B13" s="25">
        <v>123</v>
      </c>
      <c r="C13" s="17">
        <v>2018</v>
      </c>
      <c r="D13" s="12" t="s">
        <v>26</v>
      </c>
      <c r="E13" s="18"/>
      <c r="F13" s="19"/>
      <c r="G13" s="19"/>
      <c r="H13" s="19"/>
      <c r="I13" s="19"/>
      <c r="J13" s="19"/>
      <c r="K13" s="28"/>
      <c r="L13" s="19"/>
      <c r="M13" s="19"/>
      <c r="N13" s="19"/>
      <c r="O13" s="19"/>
      <c r="P13" s="19"/>
      <c r="Q13" s="61"/>
      <c r="R13" s="16"/>
      <c r="S13" s="64"/>
      <c r="T13" s="15">
        <f t="shared" si="1"/>
        <v>0</v>
      </c>
      <c r="U13" s="20"/>
      <c r="V13" s="20"/>
      <c r="W13" s="15">
        <f t="shared" si="0"/>
        <v>0</v>
      </c>
      <c r="X13" s="48"/>
      <c r="Y13" s="49"/>
      <c r="Z13" s="16">
        <f t="shared" si="2"/>
        <v>0</v>
      </c>
      <c r="AA13" s="48"/>
      <c r="AB13" s="49"/>
      <c r="AC13" s="53">
        <f t="shared" si="3"/>
        <v>0</v>
      </c>
      <c r="AD13" s="55">
        <f t="shared" si="4"/>
        <v>0</v>
      </c>
      <c r="AE13" s="15" t="str">
        <f t="shared" si="5"/>
        <v>Neakt.</v>
      </c>
    </row>
    <row r="14" spans="1:31" ht="17.25" thickTop="1" thickBot="1" x14ac:dyDescent="0.35">
      <c r="A14" s="55">
        <v>9</v>
      </c>
      <c r="B14" s="25">
        <v>124</v>
      </c>
      <c r="C14" s="17">
        <v>2017</v>
      </c>
      <c r="D14" s="12" t="s">
        <v>26</v>
      </c>
      <c r="E14" s="18"/>
      <c r="F14" s="19"/>
      <c r="G14" s="19"/>
      <c r="H14" s="19"/>
      <c r="I14" s="19"/>
      <c r="J14" s="19"/>
      <c r="K14" s="28"/>
      <c r="L14" s="19"/>
      <c r="M14" s="19"/>
      <c r="N14" s="19"/>
      <c r="O14" s="21"/>
      <c r="P14" s="21"/>
      <c r="Q14" s="61"/>
      <c r="R14" s="16"/>
      <c r="S14" s="64"/>
      <c r="T14" s="15">
        <f t="shared" si="1"/>
        <v>0</v>
      </c>
      <c r="U14" s="20"/>
      <c r="V14" s="20"/>
      <c r="W14" s="15">
        <f t="shared" si="0"/>
        <v>0</v>
      </c>
      <c r="X14" s="48"/>
      <c r="Y14" s="49"/>
      <c r="Z14" s="16">
        <f t="shared" si="2"/>
        <v>0</v>
      </c>
      <c r="AA14" s="48"/>
      <c r="AB14" s="49"/>
      <c r="AC14" s="53">
        <f t="shared" si="3"/>
        <v>0</v>
      </c>
      <c r="AD14" s="55">
        <f t="shared" si="4"/>
        <v>0</v>
      </c>
      <c r="AE14" s="15" t="str">
        <f t="shared" si="5"/>
        <v>Neakt.</v>
      </c>
    </row>
    <row r="15" spans="1:31" ht="16.5" thickTop="1" thickBot="1" x14ac:dyDescent="0.3">
      <c r="A15" s="56">
        <v>10</v>
      </c>
      <c r="B15" s="26">
        <v>149</v>
      </c>
      <c r="C15" s="22">
        <v>2017</v>
      </c>
      <c r="D15" s="59" t="s">
        <v>26</v>
      </c>
      <c r="E15" s="43"/>
      <c r="F15" s="44"/>
      <c r="G15" s="44"/>
      <c r="H15" s="44"/>
      <c r="I15" s="44"/>
      <c r="J15" s="44"/>
      <c r="K15" s="45"/>
      <c r="L15" s="44"/>
      <c r="M15" s="44"/>
      <c r="N15" s="44"/>
      <c r="O15" s="44"/>
      <c r="P15" s="44"/>
      <c r="Q15" s="62"/>
      <c r="R15" s="8"/>
      <c r="S15" s="65"/>
      <c r="T15" s="8">
        <f t="shared" si="1"/>
        <v>0</v>
      </c>
      <c r="U15" s="23"/>
      <c r="V15" s="23"/>
      <c r="W15" s="8">
        <f t="shared" si="0"/>
        <v>0</v>
      </c>
      <c r="X15" s="50"/>
      <c r="Y15" s="51"/>
      <c r="Z15" s="8">
        <f t="shared" si="2"/>
        <v>0</v>
      </c>
      <c r="AA15" s="50"/>
      <c r="AB15" s="51"/>
      <c r="AC15" s="58">
        <f t="shared" si="3"/>
        <v>0</v>
      </c>
      <c r="AD15" s="56">
        <f t="shared" si="4"/>
        <v>0</v>
      </c>
      <c r="AE15" s="8" t="str">
        <f t="shared" si="5"/>
        <v>Neakt.</v>
      </c>
    </row>
    <row r="16" spans="1:31" ht="16.5" thickTop="1" thickBot="1" x14ac:dyDescent="0.3">
      <c r="A16" s="56">
        <v>11</v>
      </c>
      <c r="B16" s="26">
        <v>49</v>
      </c>
      <c r="C16" s="22">
        <v>20</v>
      </c>
      <c r="D16" s="59" t="s">
        <v>26</v>
      </c>
      <c r="E16" s="43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62"/>
      <c r="R16" s="8"/>
      <c r="S16" s="65"/>
      <c r="T16" s="8">
        <f t="shared" ref="T16" si="6">(ROUND(SUM(R16:S16),1))</f>
        <v>0</v>
      </c>
      <c r="U16" s="23"/>
      <c r="V16" s="23"/>
      <c r="W16" s="8">
        <f t="shared" ref="W16" si="7">IF(V16&gt;0, SUM(T16:T16, V16), SUM(T16:U16))</f>
        <v>0</v>
      </c>
      <c r="X16" s="50">
        <v>50</v>
      </c>
      <c r="Y16" s="51"/>
      <c r="Z16" s="8">
        <f t="shared" ref="Z16" si="8">IF(Y16&gt;0, Y16, X16)</f>
        <v>50</v>
      </c>
      <c r="AA16" s="50"/>
      <c r="AB16" s="51"/>
      <c r="AC16" s="58">
        <f t="shared" ref="AC16" si="9">IF(AB16&gt;0, AB16, AA16)</f>
        <v>0</v>
      </c>
      <c r="AD16" s="56">
        <f t="shared" ref="AD16" si="10">IF(AC16&gt;0,SUM(AC16,W16),SUM(Z16,W16))</f>
        <v>50</v>
      </c>
      <c r="AE16" s="8" t="str">
        <f t="shared" ref="AE16" si="11">IF(AD16&gt;89,"A",IF(AD16&gt;79,"B",IF(AD16&gt;69,"C",IF(AD16&gt;59,"D",IF(AD16&gt;49,"E",IF(AD16=0,"Neakt.","F"))))))</f>
        <v>E</v>
      </c>
    </row>
    <row r="17" spans="1:31" ht="15.75" thickTop="1" x14ac:dyDescent="0.25">
      <c r="A17" s="6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pans="1:31" x14ac:dyDescent="0.25">
      <c r="A18" s="66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1:31" x14ac:dyDescent="0.25">
      <c r="A19" s="66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1:31" x14ac:dyDescent="0.25">
      <c r="A20" s="66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1:31" x14ac:dyDescent="0.25">
      <c r="A21" s="66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x14ac:dyDescent="0.25">
      <c r="A22" s="66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31" x14ac:dyDescent="0.25">
      <c r="A23" s="6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x14ac:dyDescent="0.25">
      <c r="A24" s="66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x14ac:dyDescent="0.25">
      <c r="A25" s="66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31" x14ac:dyDescent="0.25">
      <c r="A26" s="66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1" x14ac:dyDescent="0.25">
      <c r="A27" s="66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x14ac:dyDescent="0.25">
      <c r="A28" s="66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x14ac:dyDescent="0.25">
      <c r="A29" s="66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x14ac:dyDescent="0.25">
      <c r="A30" s="66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x14ac:dyDescent="0.25">
      <c r="A31" s="66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x14ac:dyDescent="0.25">
      <c r="A32" s="66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x14ac:dyDescent="0.25">
      <c r="A33" s="66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x14ac:dyDescent="0.25">
      <c r="A34" s="66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x14ac:dyDescent="0.25">
      <c r="A35" s="66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x14ac:dyDescent="0.25">
      <c r="A36" s="66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x14ac:dyDescent="0.25">
      <c r="A37" s="66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x14ac:dyDescent="0.25">
      <c r="A38" s="66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x14ac:dyDescent="0.25">
      <c r="A39" s="66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x14ac:dyDescent="0.25">
      <c r="A40" s="66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x14ac:dyDescent="0.25">
      <c r="A41" s="66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x14ac:dyDescent="0.25">
      <c r="A42" s="66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x14ac:dyDescent="0.25">
      <c r="A43" s="66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x14ac:dyDescent="0.25">
      <c r="A44" s="66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x14ac:dyDescent="0.25">
      <c r="A45" s="66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pans="1:31" x14ac:dyDescent="0.25">
      <c r="A46" s="66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pans="1:31" x14ac:dyDescent="0.25">
      <c r="A47" s="66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x14ac:dyDescent="0.25">
      <c r="A48" s="66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pans="1:31" x14ac:dyDescent="0.25">
      <c r="A49" s="66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pans="1:31" x14ac:dyDescent="0.25">
      <c r="A50" s="66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pans="1:31" x14ac:dyDescent="0.25">
      <c r="A51" s="66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pans="1:31" x14ac:dyDescent="0.25">
      <c r="A52" s="66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pans="1:31" x14ac:dyDescent="0.25">
      <c r="A53" s="66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pans="1:31" x14ac:dyDescent="0.25">
      <c r="A54" s="66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pans="1:31" x14ac:dyDescent="0.25">
      <c r="A55" s="66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pans="1:31" x14ac:dyDescent="0.25">
      <c r="A56" s="66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x14ac:dyDescent="0.25">
      <c r="A57" s="66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pans="1:31" x14ac:dyDescent="0.25">
      <c r="A58" s="66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pans="1:31" x14ac:dyDescent="0.25">
      <c r="A59" s="66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pans="1:31" x14ac:dyDescent="0.25">
      <c r="A60" s="66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pans="1:31" x14ac:dyDescent="0.25">
      <c r="A61" s="66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 spans="1:31" x14ac:dyDescent="0.25">
      <c r="A62" s="66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pans="1:31" x14ac:dyDescent="0.25">
      <c r="A63" s="66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</row>
    <row r="64" spans="1:31" x14ac:dyDescent="0.25">
      <c r="A64" s="66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x14ac:dyDescent="0.25">
      <c r="A65" s="66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 spans="1:31" x14ac:dyDescent="0.25">
      <c r="A66" s="66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</row>
    <row r="67" spans="1:31" x14ac:dyDescent="0.25">
      <c r="A67" s="66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</row>
    <row r="68" spans="1:31" x14ac:dyDescent="0.25">
      <c r="A68" s="66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pans="1:31" x14ac:dyDescent="0.25">
      <c r="A69" s="66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pans="1:31" x14ac:dyDescent="0.25">
      <c r="A70" s="66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</row>
    <row r="71" spans="1:31" x14ac:dyDescent="0.25">
      <c r="A71" s="66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</row>
    <row r="72" spans="1:31" x14ac:dyDescent="0.25">
      <c r="A72" s="66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</row>
    <row r="73" spans="1:31" x14ac:dyDescent="0.25">
      <c r="A73" s="66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pans="1:31" x14ac:dyDescent="0.25">
      <c r="A74" s="66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</row>
    <row r="75" spans="1:31" x14ac:dyDescent="0.25">
      <c r="A75" s="66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</row>
    <row r="76" spans="1:31" x14ac:dyDescent="0.25">
      <c r="A76" s="66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pans="1:31" x14ac:dyDescent="0.25">
      <c r="A77" s="66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16">
    <cfRule type="containsText" dxfId="1" priority="5" operator="containsText" text="F">
      <formula>NOT(ISERROR(SEARCH("F",AE1)))</formula>
    </cfRule>
  </conditionalFormatting>
  <conditionalFormatting sqref="AE7:AE16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8442-0641-4EF4-B028-ACC843851817}">
  <dimension ref="A1:G11"/>
  <sheetViews>
    <sheetView workbookViewId="0">
      <selection activeCell="D11" sqref="A11:D11"/>
    </sheetView>
  </sheetViews>
  <sheetFormatPr defaultRowHeight="15" x14ac:dyDescent="0.25"/>
  <sheetData>
    <row r="1" spans="1:7" x14ac:dyDescent="0.25">
      <c r="A1">
        <v>28</v>
      </c>
      <c r="B1">
        <v>2021</v>
      </c>
      <c r="C1" t="s">
        <v>29</v>
      </c>
      <c r="D1" t="s">
        <v>34</v>
      </c>
      <c r="E1" t="s">
        <v>35</v>
      </c>
      <c r="F1">
        <v>1</v>
      </c>
      <c r="G1">
        <v>2014</v>
      </c>
    </row>
    <row r="2" spans="1:7" x14ac:dyDescent="0.25">
      <c r="A2">
        <v>33</v>
      </c>
      <c r="B2">
        <v>2021</v>
      </c>
      <c r="C2" t="s">
        <v>36</v>
      </c>
      <c r="D2" t="s">
        <v>37</v>
      </c>
      <c r="E2" t="s">
        <v>35</v>
      </c>
      <c r="F2">
        <v>1</v>
      </c>
      <c r="G2">
        <v>2014</v>
      </c>
    </row>
    <row r="3" spans="1:7" x14ac:dyDescent="0.25">
      <c r="A3">
        <v>55</v>
      </c>
      <c r="B3">
        <v>2020</v>
      </c>
      <c r="C3" t="s">
        <v>38</v>
      </c>
      <c r="D3" t="s">
        <v>39</v>
      </c>
      <c r="E3" t="s">
        <v>35</v>
      </c>
      <c r="F3">
        <v>2</v>
      </c>
      <c r="G3">
        <v>2014</v>
      </c>
    </row>
    <row r="4" spans="1:7" x14ac:dyDescent="0.25">
      <c r="A4">
        <v>61</v>
      </c>
      <c r="B4">
        <v>2020</v>
      </c>
      <c r="C4" t="s">
        <v>40</v>
      </c>
      <c r="D4" t="s">
        <v>41</v>
      </c>
      <c r="E4" t="s">
        <v>35</v>
      </c>
      <c r="F4">
        <v>2</v>
      </c>
      <c r="G4">
        <v>2014</v>
      </c>
    </row>
    <row r="5" spans="1:7" x14ac:dyDescent="0.25">
      <c r="A5">
        <v>130</v>
      </c>
      <c r="B5">
        <v>2019</v>
      </c>
      <c r="C5" t="s">
        <v>42</v>
      </c>
      <c r="D5" t="s">
        <v>43</v>
      </c>
      <c r="E5" t="s">
        <v>35</v>
      </c>
      <c r="F5">
        <v>3</v>
      </c>
      <c r="G5">
        <v>2014</v>
      </c>
    </row>
    <row r="6" spans="1:7" x14ac:dyDescent="0.25">
      <c r="A6">
        <v>131</v>
      </c>
      <c r="B6">
        <v>2019</v>
      </c>
      <c r="C6" t="s">
        <v>44</v>
      </c>
      <c r="D6" t="s">
        <v>45</v>
      </c>
      <c r="E6" t="s">
        <v>35</v>
      </c>
      <c r="F6">
        <v>3</v>
      </c>
      <c r="G6">
        <v>2014</v>
      </c>
    </row>
    <row r="7" spans="1:7" x14ac:dyDescent="0.25">
      <c r="A7">
        <v>121</v>
      </c>
      <c r="B7">
        <v>2018</v>
      </c>
      <c r="C7" t="s">
        <v>46</v>
      </c>
      <c r="D7" t="s">
        <v>47</v>
      </c>
      <c r="E7" t="s">
        <v>35</v>
      </c>
      <c r="F7">
        <v>4</v>
      </c>
      <c r="G7">
        <v>2014</v>
      </c>
    </row>
    <row r="8" spans="1:7" x14ac:dyDescent="0.25">
      <c r="A8">
        <v>123</v>
      </c>
      <c r="B8">
        <v>2018</v>
      </c>
      <c r="C8" t="s">
        <v>30</v>
      </c>
      <c r="D8" t="s">
        <v>48</v>
      </c>
      <c r="E8" t="s">
        <v>35</v>
      </c>
      <c r="F8">
        <v>4</v>
      </c>
      <c r="G8">
        <v>2014</v>
      </c>
    </row>
    <row r="9" spans="1:7" x14ac:dyDescent="0.25">
      <c r="A9">
        <v>124</v>
      </c>
      <c r="B9">
        <v>2017</v>
      </c>
      <c r="C9" t="s">
        <v>49</v>
      </c>
      <c r="D9" t="s">
        <v>50</v>
      </c>
      <c r="E9" t="s">
        <v>35</v>
      </c>
      <c r="F9">
        <v>5</v>
      </c>
      <c r="G9">
        <v>2014</v>
      </c>
    </row>
    <row r="10" spans="1:7" x14ac:dyDescent="0.25">
      <c r="A10">
        <v>149</v>
      </c>
      <c r="B10">
        <v>2017</v>
      </c>
      <c r="C10" t="s">
        <v>51</v>
      </c>
      <c r="D10" t="s">
        <v>52</v>
      </c>
      <c r="E10" t="s">
        <v>35</v>
      </c>
      <c r="F10">
        <v>5</v>
      </c>
      <c r="G10">
        <v>2014</v>
      </c>
    </row>
    <row r="11" spans="1:7" x14ac:dyDescent="0.25">
      <c r="A11">
        <v>149</v>
      </c>
      <c r="B11">
        <v>2017</v>
      </c>
      <c r="C11" t="s">
        <v>51</v>
      </c>
      <c r="D1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2022-06-17T08:25:05Z</dcterms:modified>
</cp:coreProperties>
</file>