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480" windowHeight="7650" activeTab="2"/>
  </bookViews>
  <sheets>
    <sheet name="Evidencija B" sheetId="8" r:id="rId1"/>
    <sheet name="ZakljucneB" sheetId="7" r:id="rId2"/>
    <sheet name="Evidencija A" sheetId="6" r:id="rId3"/>
    <sheet name="ZakljucneA" sheetId="9" r:id="rId4"/>
  </sheets>
  <externalReferences>
    <externalReference r:id="rId5"/>
  </externalReferences>
  <definedNames>
    <definedName name="_xlnm._FilterDatabase" localSheetId="3" hidden="1">ZakljucneA!$A$6:$F$38</definedName>
    <definedName name="_xlnm._FilterDatabase" localSheetId="1" hidden="1">ZakljucneB!$A$6:$F$96</definedName>
    <definedName name="Excel_BuiltIn__FilterDatabase" localSheetId="0">[1]ele!#REF!</definedName>
    <definedName name="Excel_BuiltIn__FilterDatabase">[1]ele!#REF!</definedName>
    <definedName name="_xlnm.Print_Titles" localSheetId="2">'Evidencija A'!$5:$7</definedName>
    <definedName name="_xlnm.Print_Titles" localSheetId="0">'Evidencija B'!$5:$7</definedName>
    <definedName name="_xlnm.Print_Titles" localSheetId="1">ZakljucneB!$6:$7</definedName>
  </definedNames>
  <calcPr calcId="145621"/>
</workbook>
</file>

<file path=xl/calcChain.xml><?xml version="1.0" encoding="utf-8"?>
<calcChain xmlns="http://schemas.openxmlformats.org/spreadsheetml/2006/main">
  <c r="V9" i="6" l="1"/>
  <c r="V10" i="6"/>
  <c r="V11" i="6"/>
  <c r="V12" i="6"/>
  <c r="V13" i="6"/>
  <c r="V14" i="6"/>
  <c r="V15" i="6"/>
  <c r="V16" i="6"/>
  <c r="V17" i="6"/>
  <c r="V18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8" i="6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25" i="8"/>
  <c r="V26" i="8"/>
  <c r="V27" i="8"/>
  <c r="V28" i="8"/>
  <c r="V29" i="8"/>
  <c r="V30" i="8"/>
  <c r="V31" i="8"/>
  <c r="V32" i="8"/>
  <c r="V33" i="8"/>
  <c r="V34" i="8"/>
  <c r="V35" i="8"/>
  <c r="V36" i="8"/>
  <c r="V37" i="8"/>
  <c r="V38" i="8"/>
  <c r="V39" i="8"/>
  <c r="V40" i="8"/>
  <c r="V41" i="8"/>
  <c r="V42" i="8"/>
  <c r="V43" i="8"/>
  <c r="V44" i="8"/>
  <c r="V45" i="8"/>
  <c r="V46" i="8"/>
  <c r="V47" i="8"/>
  <c r="V48" i="8"/>
  <c r="V49" i="8"/>
  <c r="V50" i="8"/>
  <c r="V51" i="8"/>
  <c r="V52" i="8"/>
  <c r="V53" i="8"/>
  <c r="V54" i="8"/>
  <c r="V55" i="8"/>
  <c r="V56" i="8"/>
  <c r="V57" i="8"/>
  <c r="V58" i="8"/>
  <c r="V59" i="8"/>
  <c r="V60" i="8"/>
  <c r="V61" i="8"/>
  <c r="V62" i="8"/>
  <c r="V63" i="8"/>
  <c r="V64" i="8"/>
  <c r="V65" i="8"/>
  <c r="V66" i="8"/>
  <c r="V67" i="8"/>
  <c r="V68" i="8"/>
  <c r="V69" i="8"/>
  <c r="V70" i="8"/>
  <c r="V71" i="8"/>
  <c r="V72" i="8"/>
  <c r="V73" i="8"/>
  <c r="V74" i="8"/>
  <c r="V75" i="8"/>
  <c r="V76" i="8"/>
  <c r="V77" i="8"/>
  <c r="V78" i="8"/>
  <c r="V79" i="8"/>
  <c r="V80" i="8"/>
  <c r="V81" i="8"/>
  <c r="V82" i="8"/>
  <c r="V83" i="8"/>
  <c r="V84" i="8"/>
  <c r="V85" i="8"/>
  <c r="V86" i="8"/>
  <c r="V87" i="8"/>
  <c r="V88" i="8"/>
  <c r="V89" i="8"/>
  <c r="V90" i="8"/>
  <c r="V91" i="8"/>
  <c r="V92" i="8"/>
  <c r="V93" i="8"/>
  <c r="V94" i="8"/>
  <c r="V95" i="8"/>
  <c r="V96" i="8"/>
  <c r="V9" i="8"/>
  <c r="F9" i="7" l="1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8" i="7"/>
  <c r="E8" i="7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8" i="9"/>
  <c r="E8" i="9"/>
  <c r="E9" i="9" l="1"/>
  <c r="D9" i="9" s="1"/>
  <c r="E10" i="9"/>
  <c r="D10" i="9" s="1"/>
  <c r="E11" i="9"/>
  <c r="E12" i="9"/>
  <c r="D12" i="9" s="1"/>
  <c r="E13" i="9"/>
  <c r="D13" i="9" s="1"/>
  <c r="E14" i="9"/>
  <c r="E15" i="9"/>
  <c r="D15" i="9" s="1"/>
  <c r="E16" i="9"/>
  <c r="D16" i="9" s="1"/>
  <c r="E17" i="9"/>
  <c r="D17" i="9" s="1"/>
  <c r="E18" i="9"/>
  <c r="E19" i="9"/>
  <c r="E20" i="9"/>
  <c r="D20" i="9" s="1"/>
  <c r="E21" i="9"/>
  <c r="D21" i="9" s="1"/>
  <c r="E22" i="9"/>
  <c r="E23" i="9"/>
  <c r="D23" i="9" s="1"/>
  <c r="E24" i="9"/>
  <c r="D24" i="9" s="1"/>
  <c r="E25" i="9"/>
  <c r="E26" i="9"/>
  <c r="E27" i="9"/>
  <c r="E28" i="9"/>
  <c r="D28" i="9" s="1"/>
  <c r="E29" i="9"/>
  <c r="E30" i="9"/>
  <c r="E31" i="9"/>
  <c r="E32" i="9"/>
  <c r="D32" i="9" s="1"/>
  <c r="E33" i="9"/>
  <c r="E34" i="9"/>
  <c r="E35" i="9"/>
  <c r="E36" i="9"/>
  <c r="D36" i="9" s="1"/>
  <c r="E37" i="9"/>
  <c r="E38" i="9"/>
  <c r="D11" i="9" l="1"/>
  <c r="D19" i="9"/>
  <c r="D38" i="9"/>
  <c r="D34" i="9"/>
  <c r="D30" i="9"/>
  <c r="D22" i="9"/>
  <c r="D18" i="9"/>
  <c r="D14" i="9"/>
  <c r="D26" i="9"/>
  <c r="D8" i="9"/>
  <c r="D37" i="9"/>
  <c r="D35" i="9"/>
  <c r="D33" i="9"/>
  <c r="D31" i="9"/>
  <c r="D29" i="9"/>
  <c r="D27" i="9"/>
  <c r="D25" i="9"/>
  <c r="E9" i="7"/>
  <c r="D9" i="7" s="1"/>
  <c r="E10" i="7"/>
  <c r="D10" i="7" s="1"/>
  <c r="E11" i="7"/>
  <c r="D11" i="7" s="1"/>
  <c r="E12" i="7"/>
  <c r="D12" i="7" s="1"/>
  <c r="E13" i="7"/>
  <c r="D13" i="7" s="1"/>
  <c r="E14" i="7"/>
  <c r="D14" i="7" s="1"/>
  <c r="E15" i="7"/>
  <c r="D15" i="7" s="1"/>
  <c r="E16" i="7"/>
  <c r="D16" i="7" s="1"/>
  <c r="E17" i="7"/>
  <c r="D17" i="7" s="1"/>
  <c r="E18" i="7"/>
  <c r="D18" i="7" s="1"/>
  <c r="E19" i="7"/>
  <c r="D19" i="7" s="1"/>
  <c r="E20" i="7"/>
  <c r="D20" i="7" s="1"/>
  <c r="E21" i="7"/>
  <c r="D21" i="7" s="1"/>
  <c r="E22" i="7"/>
  <c r="D22" i="7" s="1"/>
  <c r="E23" i="7"/>
  <c r="D23" i="7" s="1"/>
  <c r="E24" i="7"/>
  <c r="D24" i="7" s="1"/>
  <c r="E25" i="7"/>
  <c r="D25" i="7" s="1"/>
  <c r="E26" i="7"/>
  <c r="D26" i="7" s="1"/>
  <c r="E27" i="7"/>
  <c r="D27" i="7" s="1"/>
  <c r="E28" i="7"/>
  <c r="D28" i="7" s="1"/>
  <c r="E29" i="7"/>
  <c r="D29" i="7" s="1"/>
  <c r="E30" i="7"/>
  <c r="D30" i="7" s="1"/>
  <c r="E31" i="7"/>
  <c r="D31" i="7" s="1"/>
  <c r="E32" i="7"/>
  <c r="D32" i="7" s="1"/>
  <c r="E33" i="7"/>
  <c r="D33" i="7" s="1"/>
  <c r="E34" i="7"/>
  <c r="D34" i="7" s="1"/>
  <c r="E35" i="7"/>
  <c r="D35" i="7" s="1"/>
  <c r="E36" i="7"/>
  <c r="D36" i="7" s="1"/>
  <c r="E37" i="7"/>
  <c r="D37" i="7" s="1"/>
  <c r="E38" i="7"/>
  <c r="D38" i="7" s="1"/>
  <c r="E39" i="7"/>
  <c r="D39" i="7" s="1"/>
  <c r="E40" i="7"/>
  <c r="D40" i="7" s="1"/>
  <c r="E41" i="7"/>
  <c r="D41" i="7" s="1"/>
  <c r="E42" i="7"/>
  <c r="D42" i="7" s="1"/>
  <c r="E43" i="7"/>
  <c r="D43" i="7" s="1"/>
  <c r="E44" i="7"/>
  <c r="D44" i="7" s="1"/>
  <c r="E45" i="7"/>
  <c r="D45" i="7" s="1"/>
  <c r="E46" i="7"/>
  <c r="D46" i="7" s="1"/>
  <c r="E47" i="7"/>
  <c r="D47" i="7" s="1"/>
  <c r="E48" i="7"/>
  <c r="D48" i="7" s="1"/>
  <c r="E49" i="7"/>
  <c r="D49" i="7" s="1"/>
  <c r="E50" i="7"/>
  <c r="D50" i="7" s="1"/>
  <c r="E51" i="7"/>
  <c r="D51" i="7" s="1"/>
  <c r="E52" i="7"/>
  <c r="D52" i="7" s="1"/>
  <c r="E53" i="7"/>
  <c r="D53" i="7" s="1"/>
  <c r="E54" i="7"/>
  <c r="D54" i="7" s="1"/>
  <c r="E55" i="7"/>
  <c r="D55" i="7" s="1"/>
  <c r="E56" i="7"/>
  <c r="D56" i="7" s="1"/>
  <c r="E57" i="7"/>
  <c r="D57" i="7" s="1"/>
  <c r="E58" i="7"/>
  <c r="D58" i="7" s="1"/>
  <c r="E59" i="7"/>
  <c r="D59" i="7" s="1"/>
  <c r="E60" i="7"/>
  <c r="D60" i="7" s="1"/>
  <c r="E61" i="7"/>
  <c r="D61" i="7" s="1"/>
  <c r="E62" i="7"/>
  <c r="D62" i="7" s="1"/>
  <c r="E63" i="7"/>
  <c r="D63" i="7" s="1"/>
  <c r="E64" i="7"/>
  <c r="D64" i="7" s="1"/>
  <c r="E65" i="7"/>
  <c r="D65" i="7" s="1"/>
  <c r="E66" i="7"/>
  <c r="D66" i="7" s="1"/>
  <c r="E67" i="7"/>
  <c r="D67" i="7" s="1"/>
  <c r="E68" i="7"/>
  <c r="D68" i="7" s="1"/>
  <c r="E69" i="7"/>
  <c r="D69" i="7" s="1"/>
  <c r="E70" i="7"/>
  <c r="D70" i="7" s="1"/>
  <c r="E71" i="7"/>
  <c r="D71" i="7" s="1"/>
  <c r="E72" i="7"/>
  <c r="D72" i="7" s="1"/>
  <c r="E73" i="7"/>
  <c r="D73" i="7" s="1"/>
  <c r="E74" i="7"/>
  <c r="D74" i="7" s="1"/>
  <c r="E75" i="7"/>
  <c r="D75" i="7" s="1"/>
  <c r="E76" i="7"/>
  <c r="D76" i="7" s="1"/>
  <c r="E77" i="7"/>
  <c r="D77" i="7" s="1"/>
  <c r="E78" i="7"/>
  <c r="D78" i="7" s="1"/>
  <c r="E79" i="7"/>
  <c r="D79" i="7" s="1"/>
  <c r="E80" i="7"/>
  <c r="D80" i="7" s="1"/>
  <c r="E81" i="7"/>
  <c r="D81" i="7" s="1"/>
  <c r="E82" i="7"/>
  <c r="D82" i="7" s="1"/>
  <c r="E83" i="7"/>
  <c r="D83" i="7" s="1"/>
  <c r="E84" i="7"/>
  <c r="D84" i="7" s="1"/>
  <c r="E85" i="7"/>
  <c r="D85" i="7" s="1"/>
  <c r="E86" i="7"/>
  <c r="D86" i="7" s="1"/>
  <c r="E87" i="7"/>
  <c r="D87" i="7" s="1"/>
  <c r="E88" i="7"/>
  <c r="D88" i="7" s="1"/>
  <c r="E89" i="7"/>
  <c r="D89" i="7" s="1"/>
  <c r="E90" i="7"/>
  <c r="D90" i="7" s="1"/>
  <c r="E91" i="7"/>
  <c r="D91" i="7" s="1"/>
  <c r="E92" i="7"/>
  <c r="D92" i="7" s="1"/>
  <c r="E93" i="7"/>
  <c r="D93" i="7" s="1"/>
  <c r="E94" i="7"/>
  <c r="D94" i="7" s="1"/>
  <c r="E95" i="7"/>
  <c r="D95" i="7" s="1"/>
  <c r="E96" i="7"/>
  <c r="D96" i="7" s="1"/>
  <c r="D8" i="7"/>
</calcChain>
</file>

<file path=xl/sharedStrings.xml><?xml version="1.0" encoding="utf-8"?>
<sst xmlns="http://schemas.openxmlformats.org/spreadsheetml/2006/main" count="613" uniqueCount="267">
  <si>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</si>
  <si>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</si>
  <si>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</si>
  <si>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</si>
  <si>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</si>
  <si>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</si>
  <si>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</si>
  <si>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</si>
  <si>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</si>
  <si>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</si>
  <si>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</si>
  <si>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</si>
  <si>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</si>
  <si>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</si>
  <si>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</si>
  <si>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</si>
  <si>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</si>
  <si>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</si>
  <si>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</si>
  <si>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</si>
  <si>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</si>
  <si>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</si>
  <si>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</si>
  <si>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</si>
  <si>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</si>
  <si>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</si>
  <si>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</si>
  <si>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</si>
  <si>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</si>
  <si>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</si>
  <si>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PREDMET: Analiza 3</t>
  </si>
  <si>
    <t>STUDIJE:  AKADEMSKE OSNOVNE</t>
  </si>
  <si>
    <t>STUDIJE: AKADEMSKE OSNOVNE</t>
  </si>
  <si>
    <t>17/15</t>
  </si>
  <si>
    <t>24/15</t>
  </si>
  <si>
    <t>26/15</t>
  </si>
  <si>
    <t>27/15</t>
  </si>
  <si>
    <t>30/15</t>
  </si>
  <si>
    <t>31/15</t>
  </si>
  <si>
    <t>33/15</t>
  </si>
  <si>
    <t>17/14</t>
  </si>
  <si>
    <t>27/14</t>
  </si>
  <si>
    <t>11/13</t>
  </si>
  <si>
    <t>20/13</t>
  </si>
  <si>
    <t>20/14</t>
  </si>
  <si>
    <t>10/13</t>
  </si>
  <si>
    <t>Broj ECTS kredita
5</t>
  </si>
  <si>
    <t>BROJ ECTS KREDITA: 5</t>
  </si>
  <si>
    <t>31/16</t>
  </si>
  <si>
    <t>Vladimir Bulatović</t>
  </si>
  <si>
    <t>Anida Vesković</t>
  </si>
  <si>
    <t>Tamara Racković</t>
  </si>
  <si>
    <t>Filip Šaranović</t>
  </si>
  <si>
    <t>Branka Radulović</t>
  </si>
  <si>
    <t>14/15</t>
  </si>
  <si>
    <t>Snežana Radović</t>
  </si>
  <si>
    <t>15/15</t>
  </si>
  <si>
    <t>Anđelika Zogović</t>
  </si>
  <si>
    <t>21/15</t>
  </si>
  <si>
    <t>Sanja Roganović</t>
  </si>
  <si>
    <t>Tamara Mališić</t>
  </si>
  <si>
    <t>Milena Ćetković</t>
  </si>
  <si>
    <t>32/15</t>
  </si>
  <si>
    <t>Veselinka Ćalasan</t>
  </si>
  <si>
    <t>Bojana Mrdak</t>
  </si>
  <si>
    <t>Maida Kijamet</t>
  </si>
  <si>
    <t>15/14</t>
  </si>
  <si>
    <t>Elsan Kuč</t>
  </si>
  <si>
    <t>Azemina Đokaj</t>
  </si>
  <si>
    <t>Elma Škrijelj</t>
  </si>
  <si>
    <t>28/14</t>
  </si>
  <si>
    <t>Ana Jakovljević</t>
  </si>
  <si>
    <t>34/14</t>
  </si>
  <si>
    <t>Marija Andrijević</t>
  </si>
  <si>
    <t>Aleksandra Šunjević</t>
  </si>
  <si>
    <t>30/13</t>
  </si>
  <si>
    <t>Milica Dedić</t>
  </si>
  <si>
    <t>Milica Dajković</t>
  </si>
  <si>
    <t>Almina Drpljanin</t>
  </si>
  <si>
    <t>Maša Delić</t>
  </si>
  <si>
    <t>Marijana Beljkaš</t>
  </si>
  <si>
    <t>Milena Jovićević</t>
  </si>
  <si>
    <r>
      <t xml:space="preserve">NASTAVNIK: </t>
    </r>
    <r>
      <rPr>
        <sz val="11"/>
        <rFont val="Arial"/>
        <family val="2"/>
        <charset val="238"/>
      </rPr>
      <t>David Kalaj</t>
    </r>
  </si>
  <si>
    <t>Saradnik:Đorđije Vujadinović</t>
  </si>
  <si>
    <t>41/15</t>
  </si>
  <si>
    <t>5/15</t>
  </si>
  <si>
    <t>8/15</t>
  </si>
  <si>
    <t>9/15</t>
  </si>
  <si>
    <t>4/14</t>
  </si>
  <si>
    <t>5/14</t>
  </si>
  <si>
    <t>4/13</t>
  </si>
  <si>
    <t>5/12</t>
  </si>
  <si>
    <t>8/12</t>
  </si>
  <si>
    <t>7/11</t>
  </si>
  <si>
    <t>9/11</t>
  </si>
  <si>
    <t>NASTAVNIK: David Kalaj</t>
  </si>
  <si>
    <t>41/16</t>
  </si>
  <si>
    <t>Marko Furundžić</t>
  </si>
  <si>
    <t>43/16</t>
  </si>
  <si>
    <t>Nevena Šaranović</t>
  </si>
  <si>
    <t>Anđela Jovanović</t>
  </si>
  <si>
    <t>Tamara Delibašić</t>
  </si>
  <si>
    <t>Anđela Zvizdić</t>
  </si>
  <si>
    <t>Ksenija Đorđević</t>
  </si>
  <si>
    <t>Sandra Vujičić</t>
  </si>
  <si>
    <t>Aleksandar Vujović</t>
  </si>
  <si>
    <t>Blažo Božović</t>
  </si>
  <si>
    <t>13/15</t>
  </si>
  <si>
    <t>Itana Janković</t>
  </si>
  <si>
    <t>Nebojša Kasalica</t>
  </si>
  <si>
    <t>Jelena Puletić</t>
  </si>
  <si>
    <t>Gordana Čampar</t>
  </si>
  <si>
    <t>22/15</t>
  </si>
  <si>
    <t>Slavica Kovačević</t>
  </si>
  <si>
    <t>Branka Sošić</t>
  </si>
  <si>
    <t>Vasilje Bulatović</t>
  </si>
  <si>
    <t>Jovo Zlatičanin</t>
  </si>
  <si>
    <t>29/15</t>
  </si>
  <si>
    <t>Petar Šćepanović</t>
  </si>
  <si>
    <t>Dragana Jovović</t>
  </si>
  <si>
    <t>Jelena Merdović</t>
  </si>
  <si>
    <t>Ivanka Piper</t>
  </si>
  <si>
    <t>Aleksandra Đurašić</t>
  </si>
  <si>
    <t>Mara Milašinović</t>
  </si>
  <si>
    <t>Marina Popović</t>
  </si>
  <si>
    <t>Jelena Beljkaš</t>
  </si>
  <si>
    <t>Ivana Rovčanin</t>
  </si>
  <si>
    <t>Andrija Bošković</t>
  </si>
  <si>
    <t>13/14</t>
  </si>
  <si>
    <t>Sanja Popović</t>
  </si>
  <si>
    <t>14/14</t>
  </si>
  <si>
    <t>Lazar Šćekić</t>
  </si>
  <si>
    <t>16/14</t>
  </si>
  <si>
    <t>Katarina Sinđić</t>
  </si>
  <si>
    <t>18/14</t>
  </si>
  <si>
    <t>Mila Đoković</t>
  </si>
  <si>
    <t>Ivana Konatar</t>
  </si>
  <si>
    <t>Marijana Potpara</t>
  </si>
  <si>
    <t>25/14</t>
  </si>
  <si>
    <t>Marija Marković</t>
  </si>
  <si>
    <t>26/14</t>
  </si>
  <si>
    <t>Jelena Jovanović</t>
  </si>
  <si>
    <t>29/14</t>
  </si>
  <si>
    <t>Adlija Kalamperović</t>
  </si>
  <si>
    <t>36/13</t>
  </si>
  <si>
    <t>Kristina Zlajić</t>
  </si>
  <si>
    <t>52/13</t>
  </si>
  <si>
    <t>Belma Hadžajlić</t>
  </si>
  <si>
    <t>Milena Radulović</t>
  </si>
  <si>
    <t>Marija Konatar</t>
  </si>
  <si>
    <t>Danilo Šćekić</t>
  </si>
  <si>
    <t>Lejla Kolić</t>
  </si>
  <si>
    <t>32/12</t>
  </si>
  <si>
    <t>Stefan Miladinović</t>
  </si>
  <si>
    <t>33/12</t>
  </si>
  <si>
    <t>Nikolina Vujošević</t>
  </si>
  <si>
    <t>Milena Radojević</t>
  </si>
  <si>
    <t>Zoran Mastilović</t>
  </si>
  <si>
    <t>Tamara Raspopović</t>
  </si>
  <si>
    <t>Amina Murić</t>
  </si>
  <si>
    <t>Jelena Ćorac</t>
  </si>
  <si>
    <t>Sara Jovović</t>
  </si>
  <si>
    <t>34/11</t>
  </si>
  <si>
    <t>Milica Jokmanović</t>
  </si>
  <si>
    <t>35/11</t>
  </si>
  <si>
    <t>Nevena Turković</t>
  </si>
  <si>
    <t>Anja Čepić</t>
  </si>
  <si>
    <t>Ana Šaranović</t>
  </si>
  <si>
    <t>32/10</t>
  </si>
  <si>
    <t>Marija Lakčević</t>
  </si>
  <si>
    <t>Alen Novalić</t>
  </si>
  <si>
    <t>Ana Škoflek</t>
  </si>
  <si>
    <t>Ana Todorović</t>
  </si>
  <si>
    <t>31/14</t>
  </si>
  <si>
    <t>Dražen Bulatović</t>
  </si>
  <si>
    <t>32/14</t>
  </si>
  <si>
    <t>Monika Božović</t>
  </si>
  <si>
    <t>Tamara Jokić</t>
  </si>
  <si>
    <t>Danilo Mrdak</t>
  </si>
  <si>
    <t>Jelena Vučetić</t>
  </si>
  <si>
    <t>Đurđina Konatar</t>
  </si>
  <si>
    <t>Nina Čuljković</t>
  </si>
  <si>
    <t>15/13</t>
  </si>
  <si>
    <t>Slađana Mišković</t>
  </si>
  <si>
    <t>16/13</t>
  </si>
  <si>
    <t>Nela Zejnilović</t>
  </si>
  <si>
    <t>Senada Skenderović</t>
  </si>
  <si>
    <t>24/13</t>
  </si>
  <si>
    <t>Mileva Tomašević</t>
  </si>
  <si>
    <t>Edina Mehmedović</t>
  </si>
  <si>
    <t>35/13</t>
  </si>
  <si>
    <t>Ivana Damjanović</t>
  </si>
  <si>
    <t>1/15</t>
  </si>
  <si>
    <t>2/15</t>
  </si>
  <si>
    <t>3/15</t>
  </si>
  <si>
    <t>6/15</t>
  </si>
  <si>
    <t>7/15</t>
  </si>
  <si>
    <t>1/14</t>
  </si>
  <si>
    <t>7/14</t>
  </si>
  <si>
    <t>11/14</t>
  </si>
  <si>
    <t>3/13</t>
  </si>
  <si>
    <t>8/13</t>
  </si>
  <si>
    <t>7/12</t>
  </si>
  <si>
    <t>16/12</t>
  </si>
  <si>
    <t>17/12</t>
  </si>
  <si>
    <t>29/12</t>
  </si>
  <si>
    <t>3/11</t>
  </si>
  <si>
    <t>12/11</t>
  </si>
  <si>
    <t>13/11</t>
  </si>
  <si>
    <t>16/11</t>
  </si>
  <si>
    <t>23/11</t>
  </si>
  <si>
    <t>24/11</t>
  </si>
  <si>
    <t>27/11</t>
  </si>
  <si>
    <t>15/10</t>
  </si>
  <si>
    <t>08/09</t>
  </si>
  <si>
    <t>04/05</t>
  </si>
  <si>
    <t>13/05</t>
  </si>
  <si>
    <r>
      <t>SARADNIK:</t>
    </r>
    <r>
      <rPr>
        <sz val="11"/>
        <rFont val="Arial"/>
        <family val="2"/>
        <charset val="238"/>
      </rPr>
      <t xml:space="preserve"> Đorđije Vujadinović</t>
    </r>
  </si>
  <si>
    <t>Maja Đozović</t>
  </si>
  <si>
    <t>Jasna Pavlović</t>
  </si>
  <si>
    <t>Nataša Musić</t>
  </si>
  <si>
    <t>Olivera Popović</t>
  </si>
  <si>
    <t>12/13</t>
  </si>
  <si>
    <t>Goran Bigović</t>
  </si>
  <si>
    <t>Mato Kankarš</t>
  </si>
  <si>
    <t>Milovan Anđelić</t>
  </si>
  <si>
    <t>Anja Karović</t>
  </si>
  <si>
    <t>7/13</t>
  </si>
  <si>
    <t>Obrad Ćirković</t>
  </si>
  <si>
    <t>23/13</t>
  </si>
  <si>
    <t>Nikola Peković</t>
  </si>
  <si>
    <t>29/13</t>
  </si>
  <si>
    <t>Anđela Simonović</t>
  </si>
  <si>
    <t>37/13</t>
  </si>
  <si>
    <t>Nađa Perović</t>
  </si>
  <si>
    <t>Dušica Pejović</t>
  </si>
  <si>
    <t>22/12</t>
  </si>
  <si>
    <t>Jovana Petrić</t>
  </si>
  <si>
    <t>30/12</t>
  </si>
  <si>
    <t>Andrijana Vujović</t>
  </si>
  <si>
    <t>17/11</t>
  </si>
  <si>
    <t>Stefan Lazarević</t>
  </si>
  <si>
    <t>Amra Jukić</t>
  </si>
  <si>
    <t>Šćepan Radević</t>
  </si>
  <si>
    <t>Marijana Đurnić</t>
  </si>
  <si>
    <t>44/13</t>
  </si>
  <si>
    <t>Mujo Isaković</t>
  </si>
  <si>
    <t>21/10</t>
  </si>
  <si>
    <t>Samir Nuković</t>
  </si>
  <si>
    <t>31/10</t>
  </si>
  <si>
    <t>Bojana Bulatović</t>
  </si>
  <si>
    <t>22/09</t>
  </si>
  <si>
    <t>Marko Kovačević</t>
  </si>
  <si>
    <t>0.5</t>
  </si>
  <si>
    <t>10/10,</t>
  </si>
  <si>
    <t>17/03,</t>
  </si>
  <si>
    <t>4/10,</t>
  </si>
  <si>
    <t>2/10,</t>
  </si>
  <si>
    <t>4/12,</t>
  </si>
  <si>
    <t>2/13,</t>
  </si>
  <si>
    <t>STUDIJSKI PROGRAM: Matematika i Računarske nauke</t>
  </si>
  <si>
    <t>E</t>
  </si>
  <si>
    <t>F</t>
  </si>
  <si>
    <t>August</t>
  </si>
  <si>
    <t>IA</t>
  </si>
  <si>
    <t>IIA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</si>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</sst>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ourier New"/>
      <family val="3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64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64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double">
        <color indexed="59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102">
    <xf numFmtId="0" fontId="0" fillId="0" borderId="0" xfId="0"/>
    <xf numFmtId="0" fontId="18" fillId="0" borderId="0" xfId="42"/>
    <xf numFmtId="0" fontId="18" fillId="0" borderId="12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17" xfId="43" applyBorder="1"/>
    <xf numFmtId="0" fontId="30" fillId="0" borderId="11" xfId="43" applyBorder="1"/>
    <xf numFmtId="0" fontId="30" fillId="0" borderId="0" xfId="43" applyAlignment="1">
      <alignment horizontal="center" vertical="center"/>
    </xf>
    <xf numFmtId="0" fontId="31" fillId="0" borderId="18" xfId="43" applyFont="1" applyBorder="1" applyAlignment="1">
      <alignment horizontal="center" vertical="center" wrapText="1"/>
    </xf>
    <xf numFmtId="0" fontId="31" fillId="0" borderId="19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2" xfId="43" applyFont="1" applyFill="1" applyBorder="1" applyAlignment="1">
      <alignment horizontal="center" vertical="center" wrapText="1"/>
    </xf>
    <xf numFmtId="0" fontId="22" fillId="0" borderId="21" xfId="42" applyFont="1" applyBorder="1" applyAlignment="1">
      <alignment horizontal="center" vertical="center" wrapText="1"/>
    </xf>
    <xf numFmtId="0" fontId="21" fillId="0" borderId="21" xfId="42" applyFont="1" applyBorder="1" applyAlignment="1">
      <alignment horizontal="center" vertical="center"/>
    </xf>
    <xf numFmtId="0" fontId="18" fillId="0" borderId="12" xfId="42" applyBorder="1"/>
    <xf numFmtId="1" fontId="18" fillId="0" borderId="12" xfId="42" applyNumberFormat="1" applyFont="1" applyFill="1" applyBorder="1" applyAlignment="1">
      <alignment horizontal="center"/>
    </xf>
    <xf numFmtId="1" fontId="18" fillId="0" borderId="12" xfId="42" applyNumberFormat="1" applyFont="1" applyBorder="1" applyAlignment="1">
      <alignment horizontal="center"/>
    </xf>
    <xf numFmtId="0" fontId="18" fillId="0" borderId="12" xfId="42" applyNumberFormat="1" applyFont="1" applyBorder="1" applyAlignment="1">
      <alignment horizontal="center"/>
    </xf>
    <xf numFmtId="0" fontId="38" fillId="0" borderId="22" xfId="0" applyFont="1" applyBorder="1" applyAlignment="1">
      <alignment vertical="top" wrapText="1"/>
    </xf>
    <xf numFmtId="0" fontId="38" fillId="0" borderId="23" xfId="0" applyFont="1" applyBorder="1" applyAlignment="1">
      <alignment vertical="top" wrapText="1"/>
    </xf>
    <xf numFmtId="0" fontId="39" fillId="0" borderId="24" xfId="0" applyFont="1" applyBorder="1" applyAlignment="1">
      <alignment horizontal="center" wrapText="1"/>
    </xf>
    <xf numFmtId="0" fontId="39" fillId="0" borderId="25" xfId="0" applyFont="1" applyBorder="1" applyAlignment="1">
      <alignment horizontal="center" wrapText="1"/>
    </xf>
    <xf numFmtId="0" fontId="40" fillId="0" borderId="23" xfId="0" applyFont="1" applyBorder="1" applyAlignment="1">
      <alignment horizontal="center" wrapText="1"/>
    </xf>
    <xf numFmtId="0" fontId="37" fillId="0" borderId="25" xfId="0" applyFont="1" applyBorder="1" applyAlignment="1">
      <alignment wrapText="1"/>
    </xf>
    <xf numFmtId="49" fontId="38" fillId="0" borderId="22" xfId="0" applyNumberFormat="1" applyFont="1" applyBorder="1" applyAlignment="1">
      <alignment vertical="top" wrapText="1"/>
    </xf>
    <xf numFmtId="49" fontId="38" fillId="0" borderId="23" xfId="0" applyNumberFormat="1" applyFont="1" applyBorder="1" applyAlignment="1">
      <alignment vertical="top" wrapText="1"/>
    </xf>
    <xf numFmtId="0" fontId="38" fillId="0" borderId="27" xfId="0" applyFont="1" applyBorder="1" applyAlignment="1">
      <alignment vertical="top" wrapText="1"/>
    </xf>
    <xf numFmtId="0" fontId="38" fillId="0" borderId="28" xfId="0" applyFont="1" applyBorder="1" applyAlignment="1">
      <alignment vertical="top" wrapText="1"/>
    </xf>
    <xf numFmtId="0" fontId="18" fillId="0" borderId="21" xfId="42" applyBorder="1"/>
    <xf numFmtId="1" fontId="18" fillId="0" borderId="21" xfId="42" applyNumberFormat="1" applyFont="1" applyFill="1" applyBorder="1" applyAlignment="1">
      <alignment horizontal="center"/>
    </xf>
    <xf numFmtId="0" fontId="18" fillId="0" borderId="21" xfId="42" applyNumberFormat="1" applyFont="1" applyBorder="1" applyAlignment="1">
      <alignment horizontal="center"/>
    </xf>
    <xf numFmtId="0" fontId="30" fillId="0" borderId="26" xfId="42" applyFont="1" applyBorder="1"/>
    <xf numFmtId="0" fontId="18" fillId="0" borderId="26" xfId="42" applyBorder="1"/>
    <xf numFmtId="0" fontId="18" fillId="0" borderId="29" xfId="42" applyBorder="1"/>
    <xf numFmtId="16" fontId="18" fillId="0" borderId="0" xfId="42" applyNumberFormat="1"/>
    <xf numFmtId="0" fontId="39" fillId="0" borderId="24" xfId="0" applyNumberFormat="1" applyFont="1" applyBorder="1" applyAlignment="1">
      <alignment horizontal="center" wrapText="1"/>
    </xf>
    <xf numFmtId="0" fontId="40" fillId="0" borderId="22" xfId="0" applyNumberFormat="1" applyFont="1" applyBorder="1" applyAlignment="1">
      <alignment horizontal="center" wrapText="1"/>
    </xf>
    <xf numFmtId="0" fontId="37" fillId="0" borderId="25" xfId="0" applyNumberFormat="1" applyFont="1" applyBorder="1" applyAlignment="1">
      <alignment wrapText="1"/>
    </xf>
    <xf numFmtId="0" fontId="40" fillId="0" borderId="23" xfId="0" applyNumberFormat="1" applyFont="1" applyBorder="1" applyAlignment="1">
      <alignment horizontal="center" wrapText="1"/>
    </xf>
    <xf numFmtId="0" fontId="39" fillId="0" borderId="25" xfId="0" applyNumberFormat="1" applyFont="1" applyBorder="1" applyAlignment="1">
      <alignment horizontal="center" wrapText="1"/>
    </xf>
    <xf numFmtId="0" fontId="18" fillId="0" borderId="0" xfId="42" applyNumberFormat="1"/>
    <xf numFmtId="0" fontId="37" fillId="0" borderId="24" xfId="0" applyNumberFormat="1" applyFont="1" applyBorder="1" applyAlignment="1">
      <alignment wrapText="1"/>
    </xf>
    <xf numFmtId="17" fontId="38" fillId="0" borderId="23" xfId="0" applyNumberFormat="1" applyFont="1" applyBorder="1" applyAlignment="1">
      <alignment vertical="top" wrapText="1"/>
    </xf>
    <xf numFmtId="0" fontId="38" fillId="0" borderId="23" xfId="0" applyNumberFormat="1" applyFont="1" applyBorder="1" applyAlignment="1">
      <alignment vertical="top" wrapText="1"/>
    </xf>
    <xf numFmtId="16" fontId="38" fillId="0" borderId="23" xfId="0" applyNumberFormat="1" applyFont="1" applyBorder="1" applyAlignment="1">
      <alignment vertical="top" wrapText="1"/>
    </xf>
    <xf numFmtId="0" fontId="38" fillId="0" borderId="22" xfId="0" applyNumberFormat="1" applyFont="1" applyBorder="1" applyAlignment="1">
      <alignment vertical="top" wrapText="1"/>
    </xf>
    <xf numFmtId="0" fontId="38" fillId="0" borderId="23" xfId="0" applyNumberFormat="1" applyFont="1" applyBorder="1" applyAlignment="1">
      <alignment horizontal="left" vertical="top" wrapText="1" indent="1"/>
    </xf>
    <xf numFmtId="1" fontId="0" fillId="0" borderId="30" xfId="0" applyNumberFormat="1" applyBorder="1"/>
    <xf numFmtId="0" fontId="0" fillId="0" borderId="30" xfId="0" applyBorder="1"/>
    <xf numFmtId="0" fontId="24" fillId="0" borderId="13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3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2" xfId="42" applyFont="1" applyBorder="1" applyAlignment="1">
      <alignment horizontal="center" vertical="center"/>
    </xf>
    <xf numFmtId="0" fontId="20" fillId="0" borderId="13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13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5" fillId="0" borderId="12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 wrapText="1"/>
    </xf>
    <xf numFmtId="0" fontId="29" fillId="0" borderId="12" xfId="42" applyFont="1" applyBorder="1" applyAlignment="1">
      <alignment horizontal="left" vertical="center"/>
    </xf>
    <xf numFmtId="0" fontId="28" fillId="33" borderId="16" xfId="42" applyFont="1" applyFill="1" applyBorder="1" applyAlignment="1">
      <alignment horizontal="center" vertical="top" wrapText="1"/>
    </xf>
    <xf numFmtId="0" fontId="18" fillId="33" borderId="15" xfId="42" applyFont="1" applyFill="1" applyBorder="1" applyAlignment="1">
      <alignment horizontal="center" vertical="top"/>
    </xf>
    <xf numFmtId="0" fontId="18" fillId="33" borderId="14" xfId="42" applyFont="1" applyFill="1" applyBorder="1" applyAlignment="1">
      <alignment horizontal="center" vertical="top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27" fillId="0" borderId="12" xfId="42" applyFont="1" applyBorder="1" applyAlignment="1"/>
    <xf numFmtId="0" fontId="24" fillId="0" borderId="12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left" wrapText="1"/>
    </xf>
    <xf numFmtId="0" fontId="18" fillId="0" borderId="12" xfId="42" applyFont="1" applyBorder="1" applyAlignment="1"/>
    <xf numFmtId="0" fontId="36" fillId="0" borderId="16" xfId="43" applyFont="1" applyBorder="1" applyAlignment="1">
      <alignment horizontal="left" vertical="center"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4" fillId="0" borderId="16" xfId="43" applyFont="1" applyBorder="1" applyAlignment="1">
      <alignment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1" fillId="0" borderId="16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3" fillId="0" borderId="16" xfId="43" applyFont="1" applyBorder="1" applyAlignment="1">
      <alignment wrapText="1"/>
    </xf>
    <xf numFmtId="0" fontId="33" fillId="0" borderId="15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2" fillId="0" borderId="13" xfId="43" applyFont="1" applyBorder="1" applyAlignment="1">
      <alignment horizontal="center" vertical="center" wrapText="1"/>
    </xf>
    <xf numFmtId="0" fontId="31" fillId="0" borderId="13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19" fillId="0" borderId="20" xfId="43" applyFont="1" applyBorder="1" applyAlignment="1">
      <alignment wrapText="1"/>
    </xf>
    <xf numFmtId="0" fontId="29" fillId="0" borderId="16" xfId="42" applyFont="1" applyBorder="1" applyAlignment="1">
      <alignment horizontal="left" vertical="center"/>
    </xf>
    <xf numFmtId="1" fontId="39" fillId="0" borderId="25" xfId="0" applyNumberFormat="1" applyFont="1" applyBorder="1" applyAlignment="1">
      <alignment horizontal="center" wrapText="1"/>
    </xf>
    <xf numFmtId="164" fontId="18" fillId="0" borderId="12" xfId="42" applyNumberFormat="1" applyBorder="1"/>
    <xf numFmtId="0" fontId="30" fillId="0" borderId="29" xfId="42" applyFont="1" applyBorder="1"/>
    <xf numFmtId="0" fontId="38" fillId="0" borderId="31" xfId="0" applyNumberFormat="1" applyFont="1" applyBorder="1" applyAlignment="1">
      <alignment vertical="top" wrapText="1"/>
    </xf>
    <xf numFmtId="0" fontId="38" fillId="0" borderId="0" xfId="0" applyFont="1" applyBorder="1" applyAlignment="1">
      <alignment vertical="top" wrapText="1"/>
    </xf>
    <xf numFmtId="0" fontId="39" fillId="0" borderId="32" xfId="0" applyFont="1" applyBorder="1" applyAlignment="1">
      <alignment horizontal="center" wrapText="1"/>
    </xf>
    <xf numFmtId="0" fontId="39" fillId="0" borderId="32" xfId="0" applyNumberFormat="1" applyFont="1" applyBorder="1" applyAlignment="1">
      <alignment horizontal="center" wrapText="1"/>
    </xf>
    <xf numFmtId="0" fontId="40" fillId="0" borderId="31" xfId="0" applyNumberFormat="1" applyFont="1" applyBorder="1" applyAlignment="1">
      <alignment horizontal="center" wrapText="1"/>
    </xf>
    <xf numFmtId="16" fontId="18" fillId="0" borderId="12" xfId="42" applyNumberFormat="1" applyBorder="1"/>
    <xf numFmtId="0" fontId="18" fillId="0" borderId="12" xfId="42" applyNumberFormat="1" applyBorder="1"/>
    <xf numFmtId="0" fontId="39" fillId="0" borderId="12" xfId="0" applyFont="1" applyBorder="1" applyAlignment="1">
      <alignment horizontal="center" wrapText="1"/>
    </xf>
    <xf numFmtId="0" fontId="39" fillId="0" borderId="12" xfId="0" applyNumberFormat="1" applyFont="1" applyBorder="1" applyAlignment="1">
      <alignment horizontal="center" wrapText="1"/>
    </xf>
    <xf numFmtId="0" fontId="40" fillId="0" borderId="12" xfId="0" applyNumberFormat="1" applyFont="1" applyBorder="1" applyAlignment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6"/>
  <sheetViews>
    <sheetView topLeftCell="A62" workbookViewId="0">
      <selection activeCell="W38" sqref="W38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20" width="8.42578125" style="1" customWidth="1"/>
    <col min="21" max="21" width="9.140625" style="1"/>
    <col min="22" max="22" width="7.42578125" style="1" customWidth="1"/>
    <col min="23" max="23" width="5.85546875" style="1" customWidth="1"/>
    <col min="24" max="16384" width="9.140625" style="1"/>
  </cols>
  <sheetData>
    <row r="1" spans="1:23" ht="23.25" customHeight="1" x14ac:dyDescent="0.2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8"/>
      <c r="U1" s="63" t="s">
        <v>18</v>
      </c>
      <c r="V1" s="64"/>
      <c r="W1" s="65"/>
    </row>
    <row r="2" spans="1:23" x14ac:dyDescent="0.2">
      <c r="A2" s="66" t="s">
        <v>260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 t="s">
        <v>31</v>
      </c>
      <c r="P2" s="67"/>
      <c r="Q2" s="67"/>
      <c r="R2" s="67"/>
      <c r="S2" s="67"/>
      <c r="T2" s="67"/>
      <c r="U2" s="67"/>
      <c r="V2" s="67"/>
      <c r="W2" s="67"/>
    </row>
    <row r="3" spans="1:23" ht="21" customHeight="1" x14ac:dyDescent="0.2">
      <c r="A3" s="68" t="s">
        <v>30</v>
      </c>
      <c r="B3" s="68"/>
      <c r="C3" s="68"/>
      <c r="D3" s="69" t="s">
        <v>46</v>
      </c>
      <c r="E3" s="69"/>
      <c r="F3" s="69"/>
      <c r="G3" s="69"/>
      <c r="H3" s="70" t="s">
        <v>95</v>
      </c>
      <c r="I3" s="70"/>
      <c r="J3" s="70"/>
      <c r="K3" s="70"/>
      <c r="L3" s="70"/>
      <c r="M3" s="70"/>
      <c r="N3" s="70"/>
      <c r="O3" s="70"/>
      <c r="P3" s="70"/>
      <c r="Q3" s="70"/>
      <c r="R3" s="71" t="s">
        <v>217</v>
      </c>
      <c r="S3" s="71"/>
      <c r="T3" s="71"/>
      <c r="U3" s="71"/>
      <c r="V3" s="71"/>
      <c r="W3" s="71"/>
    </row>
    <row r="4" spans="1:23" ht="6.75" customHeight="1" x14ac:dyDescent="0.2">
      <c r="D4" s="3"/>
      <c r="E4" s="3"/>
      <c r="F4" s="3"/>
      <c r="G4" s="3"/>
      <c r="H4" s="3"/>
    </row>
    <row r="5" spans="1:23" ht="21" customHeight="1" thickBot="1" x14ac:dyDescent="0.25">
      <c r="A5" s="51" t="s">
        <v>16</v>
      </c>
      <c r="B5" s="53" t="s">
        <v>15</v>
      </c>
      <c r="C5" s="55" t="s">
        <v>14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6" t="s">
        <v>13</v>
      </c>
      <c r="W5" s="58" t="s">
        <v>12</v>
      </c>
    </row>
    <row r="6" spans="1:23" ht="21" customHeight="1" thickTop="1" thickBot="1" x14ac:dyDescent="0.25">
      <c r="A6" s="51"/>
      <c r="B6" s="53"/>
      <c r="C6" s="2"/>
      <c r="D6" s="60" t="s">
        <v>29</v>
      </c>
      <c r="E6" s="60"/>
      <c r="F6" s="60"/>
      <c r="G6" s="60"/>
      <c r="H6" s="60"/>
      <c r="I6" s="61" t="s">
        <v>11</v>
      </c>
      <c r="J6" s="60"/>
      <c r="K6" s="60"/>
      <c r="L6" s="60" t="s">
        <v>0</v>
      </c>
      <c r="M6" s="60"/>
      <c r="N6" s="60"/>
      <c r="O6" s="60" t="s">
        <v>10</v>
      </c>
      <c r="P6" s="60"/>
      <c r="Q6" s="60"/>
      <c r="R6" s="60"/>
      <c r="S6" s="60" t="s">
        <v>9</v>
      </c>
      <c r="T6" s="60"/>
      <c r="U6" s="60"/>
      <c r="V6" s="56"/>
      <c r="W6" s="58"/>
    </row>
    <row r="7" spans="1:23" ht="21" customHeight="1" thickTop="1" thickBot="1" x14ac:dyDescent="0.25">
      <c r="A7" s="52"/>
      <c r="B7" s="54"/>
      <c r="C7" s="14" t="s">
        <v>8</v>
      </c>
      <c r="D7" s="15" t="s">
        <v>5</v>
      </c>
      <c r="E7" s="15" t="s">
        <v>4</v>
      </c>
      <c r="F7" s="15" t="s">
        <v>264</v>
      </c>
      <c r="G7" s="15" t="s">
        <v>265</v>
      </c>
      <c r="H7" s="15" t="s">
        <v>6</v>
      </c>
      <c r="I7" s="15" t="s">
        <v>264</v>
      </c>
      <c r="J7" s="15" t="s">
        <v>265</v>
      </c>
      <c r="K7" s="15" t="s">
        <v>3</v>
      </c>
      <c r="L7" s="15" t="s">
        <v>5</v>
      </c>
      <c r="M7" s="15" t="s">
        <v>4</v>
      </c>
      <c r="N7" s="15" t="s">
        <v>3</v>
      </c>
      <c r="O7" s="15" t="s">
        <v>5</v>
      </c>
      <c r="P7" s="15" t="s">
        <v>27</v>
      </c>
      <c r="Q7" s="15" t="s">
        <v>4</v>
      </c>
      <c r="R7" s="15" t="s">
        <v>28</v>
      </c>
      <c r="S7" s="15" t="s">
        <v>2</v>
      </c>
      <c r="T7" s="15" t="s">
        <v>1</v>
      </c>
      <c r="U7" s="15" t="s">
        <v>263</v>
      </c>
      <c r="V7" s="57"/>
      <c r="W7" s="59"/>
    </row>
    <row r="8" spans="1:23" ht="15.75" thickBot="1" x14ac:dyDescent="0.3">
      <c r="A8" s="26" t="s">
        <v>96</v>
      </c>
      <c r="B8" s="20" t="s">
        <v>97</v>
      </c>
      <c r="C8" s="16">
        <v>2</v>
      </c>
      <c r="D8" s="22">
        <v>0.5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43"/>
      <c r="P8" s="38"/>
      <c r="Q8" s="38"/>
      <c r="R8" s="38"/>
      <c r="S8" s="17"/>
      <c r="T8" s="17"/>
      <c r="U8" s="17"/>
      <c r="V8" s="18">
        <v>1</v>
      </c>
      <c r="W8" s="19"/>
    </row>
    <row r="9" spans="1:23" ht="14.25" thickBot="1" x14ac:dyDescent="0.25">
      <c r="A9" s="27" t="s">
        <v>98</v>
      </c>
      <c r="B9" s="21" t="s">
        <v>99</v>
      </c>
      <c r="C9" s="16">
        <v>2</v>
      </c>
      <c r="D9" s="23">
        <v>1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41"/>
      <c r="P9" s="40"/>
      <c r="Q9" s="40"/>
      <c r="R9" s="40"/>
      <c r="S9" s="17"/>
      <c r="T9" s="17"/>
      <c r="U9" s="17"/>
      <c r="V9" s="18">
        <f>SUM(D9,E9,MAX(O9,P9,F9),MAX(Q9,R9,G9))+MAX(S9,T9,U9)+2</f>
        <v>3</v>
      </c>
      <c r="W9" s="19"/>
    </row>
    <row r="10" spans="1:23" ht="14.25" thickBot="1" x14ac:dyDescent="0.25">
      <c r="A10" s="27" t="s">
        <v>192</v>
      </c>
      <c r="B10" s="21" t="s">
        <v>100</v>
      </c>
      <c r="C10" s="16">
        <v>2</v>
      </c>
      <c r="D10" s="23">
        <v>2</v>
      </c>
      <c r="E10" s="16">
        <v>1.5</v>
      </c>
      <c r="F10" s="16"/>
      <c r="G10" s="16"/>
      <c r="H10" s="16"/>
      <c r="I10" s="16"/>
      <c r="J10" s="16"/>
      <c r="K10" s="16"/>
      <c r="L10" s="16"/>
      <c r="M10" s="16"/>
      <c r="N10" s="16"/>
      <c r="O10" s="41"/>
      <c r="P10" s="40">
        <v>14</v>
      </c>
      <c r="Q10" s="40">
        <v>13.5</v>
      </c>
      <c r="R10" s="40"/>
      <c r="S10" s="17">
        <v>20.05</v>
      </c>
      <c r="T10" s="17"/>
      <c r="U10" s="17"/>
      <c r="V10" s="18">
        <f t="shared" ref="V10:V73" si="0">SUM(D10,E10,MAX(O10,P10,F10),MAX(Q10,R10,G10))+MAX(S10,T10,U10)+2</f>
        <v>53.05</v>
      </c>
      <c r="W10" s="19" t="s">
        <v>261</v>
      </c>
    </row>
    <row r="11" spans="1:23" ht="14.25" thickBot="1" x14ac:dyDescent="0.25">
      <c r="A11" s="27" t="s">
        <v>193</v>
      </c>
      <c r="B11" s="21" t="s">
        <v>101</v>
      </c>
      <c r="C11" s="16">
        <v>2</v>
      </c>
      <c r="D11" s="23">
        <v>1.5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41"/>
      <c r="P11" s="40"/>
      <c r="Q11" s="40"/>
      <c r="R11" s="40"/>
      <c r="S11" s="17"/>
      <c r="T11" s="17"/>
      <c r="U11" s="17"/>
      <c r="V11" s="18">
        <f t="shared" si="0"/>
        <v>3.5</v>
      </c>
      <c r="W11" s="19"/>
    </row>
    <row r="12" spans="1:23" ht="15.75" thickBot="1" x14ac:dyDescent="0.3">
      <c r="A12" s="27" t="s">
        <v>194</v>
      </c>
      <c r="B12" s="21" t="s">
        <v>102</v>
      </c>
      <c r="C12" s="16">
        <v>2</v>
      </c>
      <c r="D12" s="25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39"/>
      <c r="P12" s="40"/>
      <c r="Q12" s="40"/>
      <c r="R12" s="40"/>
      <c r="S12" s="17"/>
      <c r="T12" s="17"/>
      <c r="U12" s="17"/>
      <c r="V12" s="18">
        <f t="shared" si="0"/>
        <v>2</v>
      </c>
      <c r="W12" s="19"/>
    </row>
    <row r="13" spans="1:23" ht="15.75" thickBot="1" x14ac:dyDescent="0.3">
      <c r="A13" s="27" t="s">
        <v>195</v>
      </c>
      <c r="B13" s="21" t="s">
        <v>103</v>
      </c>
      <c r="C13" s="16">
        <v>2</v>
      </c>
      <c r="D13" s="25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39"/>
      <c r="P13" s="40"/>
      <c r="Q13" s="40"/>
      <c r="R13" s="40"/>
      <c r="S13" s="17"/>
      <c r="T13" s="17"/>
      <c r="U13" s="17"/>
      <c r="V13" s="18">
        <f t="shared" si="0"/>
        <v>2</v>
      </c>
      <c r="W13" s="19"/>
    </row>
    <row r="14" spans="1:23" ht="14.25" thickBot="1" x14ac:dyDescent="0.25">
      <c r="A14" s="27" t="s">
        <v>196</v>
      </c>
      <c r="B14" s="21" t="s">
        <v>104</v>
      </c>
      <c r="C14" s="16">
        <v>2</v>
      </c>
      <c r="D14" s="23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41"/>
      <c r="P14" s="40"/>
      <c r="Q14" s="40"/>
      <c r="R14" s="40"/>
      <c r="S14" s="17"/>
      <c r="T14" s="17"/>
      <c r="U14" s="17"/>
      <c r="V14" s="18">
        <f t="shared" si="0"/>
        <v>2</v>
      </c>
      <c r="W14" s="19"/>
    </row>
    <row r="15" spans="1:23" ht="14.25" thickBot="1" x14ac:dyDescent="0.25">
      <c r="A15" s="27" t="s">
        <v>86</v>
      </c>
      <c r="B15" s="21" t="s">
        <v>105</v>
      </c>
      <c r="C15" s="16">
        <v>2</v>
      </c>
      <c r="D15" s="23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41"/>
      <c r="P15" s="40"/>
      <c r="Q15" s="40"/>
      <c r="R15" s="40"/>
      <c r="S15" s="17"/>
      <c r="T15" s="17"/>
      <c r="U15" s="17"/>
      <c r="V15" s="18">
        <f t="shared" si="0"/>
        <v>2</v>
      </c>
      <c r="W15" s="19"/>
    </row>
    <row r="16" spans="1:23" ht="14.25" thickBot="1" x14ac:dyDescent="0.25">
      <c r="A16" s="27" t="s">
        <v>87</v>
      </c>
      <c r="B16" s="21" t="s">
        <v>106</v>
      </c>
      <c r="C16" s="16">
        <v>2</v>
      </c>
      <c r="D16" s="23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41"/>
      <c r="P16" s="40"/>
      <c r="Q16" s="40"/>
      <c r="R16" s="40"/>
      <c r="S16" s="17"/>
      <c r="T16" s="17"/>
      <c r="U16" s="17"/>
      <c r="V16" s="18">
        <f t="shared" si="0"/>
        <v>2</v>
      </c>
      <c r="W16" s="19"/>
    </row>
    <row r="17" spans="1:23" ht="14.25" thickBot="1" x14ac:dyDescent="0.25">
      <c r="A17" s="27" t="s">
        <v>107</v>
      </c>
      <c r="B17" s="21" t="s">
        <v>108</v>
      </c>
      <c r="C17" s="16">
        <v>2</v>
      </c>
      <c r="D17" s="23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41"/>
      <c r="P17" s="40"/>
      <c r="Q17" s="40"/>
      <c r="R17" s="40"/>
      <c r="S17" s="17"/>
      <c r="T17" s="17"/>
      <c r="U17" s="17"/>
      <c r="V17" s="18">
        <f t="shared" si="0"/>
        <v>2</v>
      </c>
      <c r="W17" s="19"/>
    </row>
    <row r="18" spans="1:23" ht="15.75" thickBot="1" x14ac:dyDescent="0.3">
      <c r="A18" s="27" t="s">
        <v>54</v>
      </c>
      <c r="B18" s="21" t="s">
        <v>109</v>
      </c>
      <c r="C18" s="16">
        <v>2</v>
      </c>
      <c r="D18" s="2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39"/>
      <c r="P18" s="40"/>
      <c r="Q18" s="40"/>
      <c r="R18" s="40"/>
      <c r="S18" s="17"/>
      <c r="T18" s="17"/>
      <c r="U18" s="17"/>
      <c r="V18" s="18">
        <f t="shared" si="0"/>
        <v>2</v>
      </c>
      <c r="W18" s="19"/>
    </row>
    <row r="19" spans="1:23" ht="15.75" thickBot="1" x14ac:dyDescent="0.3">
      <c r="A19" s="27" t="s">
        <v>56</v>
      </c>
      <c r="B19" s="21" t="s">
        <v>110</v>
      </c>
      <c r="C19" s="16">
        <v>2</v>
      </c>
      <c r="D19" s="25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39"/>
      <c r="P19" s="40"/>
      <c r="Q19" s="40"/>
      <c r="R19" s="40"/>
      <c r="S19" s="17"/>
      <c r="T19" s="17"/>
      <c r="U19" s="17"/>
      <c r="V19" s="18">
        <f t="shared" si="0"/>
        <v>2</v>
      </c>
      <c r="W19" s="19"/>
    </row>
    <row r="20" spans="1:23" ht="14.25" thickBot="1" x14ac:dyDescent="0.25">
      <c r="A20" s="27" t="s">
        <v>33</v>
      </c>
      <c r="B20" s="21" t="s">
        <v>111</v>
      </c>
      <c r="C20" s="16">
        <v>2</v>
      </c>
      <c r="D20" s="23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41"/>
      <c r="P20" s="40"/>
      <c r="Q20" s="40"/>
      <c r="R20" s="40"/>
      <c r="S20" s="17"/>
      <c r="T20" s="17"/>
      <c r="U20" s="17"/>
      <c r="V20" s="18">
        <f t="shared" si="0"/>
        <v>2</v>
      </c>
      <c r="W20" s="19"/>
    </row>
    <row r="21" spans="1:23" ht="15.75" thickBot="1" x14ac:dyDescent="0.3">
      <c r="A21" s="27" t="s">
        <v>112</v>
      </c>
      <c r="B21" s="21" t="s">
        <v>113</v>
      </c>
      <c r="C21" s="16">
        <v>2</v>
      </c>
      <c r="D21" s="25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39"/>
      <c r="P21" s="40"/>
      <c r="Q21" s="40"/>
      <c r="R21" s="40"/>
      <c r="S21" s="17"/>
      <c r="T21" s="17"/>
      <c r="U21" s="17"/>
      <c r="V21" s="18">
        <f t="shared" si="0"/>
        <v>2</v>
      </c>
      <c r="W21" s="19"/>
    </row>
    <row r="22" spans="1:23" ht="15.75" thickBot="1" x14ac:dyDescent="0.3">
      <c r="A22" s="27" t="s">
        <v>34</v>
      </c>
      <c r="B22" s="21" t="s">
        <v>114</v>
      </c>
      <c r="C22" s="16">
        <v>2</v>
      </c>
      <c r="D22" s="25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39"/>
      <c r="P22" s="40"/>
      <c r="Q22" s="40"/>
      <c r="R22" s="40"/>
      <c r="S22" s="17"/>
      <c r="T22" s="17"/>
      <c r="U22" s="17"/>
      <c r="V22" s="18">
        <f t="shared" si="0"/>
        <v>2</v>
      </c>
      <c r="W22" s="19"/>
    </row>
    <row r="23" spans="1:23" ht="15.75" thickBot="1" x14ac:dyDescent="0.3">
      <c r="A23" s="27" t="s">
        <v>35</v>
      </c>
      <c r="B23" s="21" t="s">
        <v>115</v>
      </c>
      <c r="C23" s="16">
        <v>2</v>
      </c>
      <c r="D23" s="25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39"/>
      <c r="P23" s="40"/>
      <c r="Q23" s="40"/>
      <c r="R23" s="40"/>
      <c r="S23" s="17"/>
      <c r="T23" s="17"/>
      <c r="U23" s="17"/>
      <c r="V23" s="18">
        <f t="shared" si="0"/>
        <v>2</v>
      </c>
      <c r="W23" s="19"/>
    </row>
    <row r="24" spans="1:23" ht="14.25" thickBot="1" x14ac:dyDescent="0.25">
      <c r="A24" s="27" t="s">
        <v>36</v>
      </c>
      <c r="B24" s="21" t="s">
        <v>116</v>
      </c>
      <c r="C24" s="16">
        <v>2</v>
      </c>
      <c r="D24" s="23">
        <v>2.5</v>
      </c>
      <c r="E24" s="16">
        <v>1.5</v>
      </c>
      <c r="F24" s="16"/>
      <c r="G24" s="16"/>
      <c r="H24" s="16"/>
      <c r="I24" s="16"/>
      <c r="J24" s="16"/>
      <c r="K24" s="16"/>
      <c r="L24" s="16"/>
      <c r="M24" s="16"/>
      <c r="N24" s="16"/>
      <c r="O24" s="41">
        <v>11</v>
      </c>
      <c r="P24" s="40">
        <v>6</v>
      </c>
      <c r="Q24" s="40">
        <v>13</v>
      </c>
      <c r="R24" s="40">
        <v>4</v>
      </c>
      <c r="S24" s="17">
        <v>22.5</v>
      </c>
      <c r="T24" s="17"/>
      <c r="U24" s="17"/>
      <c r="V24" s="18">
        <f t="shared" si="0"/>
        <v>52.5</v>
      </c>
      <c r="W24" s="19" t="s">
        <v>261</v>
      </c>
    </row>
    <row r="25" spans="1:23" ht="14.25" thickBot="1" x14ac:dyDescent="0.25">
      <c r="A25" s="27" t="s">
        <v>117</v>
      </c>
      <c r="B25" s="21" t="s">
        <v>118</v>
      </c>
      <c r="C25" s="16">
        <v>2</v>
      </c>
      <c r="D25" s="23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1"/>
      <c r="P25" s="40"/>
      <c r="Q25" s="40"/>
      <c r="R25" s="40"/>
      <c r="S25" s="17"/>
      <c r="T25" s="17"/>
      <c r="U25" s="17"/>
      <c r="V25" s="18">
        <f t="shared" si="0"/>
        <v>2</v>
      </c>
      <c r="W25" s="19"/>
    </row>
    <row r="26" spans="1:23" ht="14.25" thickBot="1" x14ac:dyDescent="0.25">
      <c r="A26" s="26" t="s">
        <v>37</v>
      </c>
      <c r="B26" s="20" t="s">
        <v>119</v>
      </c>
      <c r="C26" s="16">
        <v>2</v>
      </c>
      <c r="D26" s="23">
        <v>1.5</v>
      </c>
      <c r="E26" s="16">
        <v>1.5</v>
      </c>
      <c r="F26" s="16"/>
      <c r="G26" s="16"/>
      <c r="H26" s="16"/>
      <c r="I26" s="16"/>
      <c r="J26" s="16"/>
      <c r="K26" s="16"/>
      <c r="L26" s="16"/>
      <c r="M26" s="16"/>
      <c r="N26" s="16"/>
      <c r="O26" s="37">
        <v>10.5</v>
      </c>
      <c r="P26" s="38"/>
      <c r="Q26" s="38">
        <v>16</v>
      </c>
      <c r="R26" s="38"/>
      <c r="S26" s="17">
        <v>15</v>
      </c>
      <c r="T26" s="17"/>
      <c r="U26" s="17"/>
      <c r="V26" s="18">
        <f t="shared" si="0"/>
        <v>46.5</v>
      </c>
      <c r="W26" s="19" t="s">
        <v>261</v>
      </c>
    </row>
    <row r="27" spans="1:23" ht="15.75" thickBot="1" x14ac:dyDescent="0.3">
      <c r="A27" s="27" t="s">
        <v>38</v>
      </c>
      <c r="B27" s="21" t="s">
        <v>120</v>
      </c>
      <c r="C27" s="16">
        <v>2</v>
      </c>
      <c r="D27" s="25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39"/>
      <c r="P27" s="40"/>
      <c r="Q27" s="40"/>
      <c r="R27" s="40"/>
      <c r="S27" s="17"/>
      <c r="T27" s="17"/>
      <c r="U27" s="17"/>
      <c r="V27" s="18">
        <f t="shared" si="0"/>
        <v>2</v>
      </c>
      <c r="W27" s="19"/>
    </row>
    <row r="28" spans="1:23" ht="15.75" thickBot="1" x14ac:dyDescent="0.3">
      <c r="A28" s="27" t="s">
        <v>62</v>
      </c>
      <c r="B28" s="21" t="s">
        <v>121</v>
      </c>
      <c r="C28" s="16">
        <v>2</v>
      </c>
      <c r="D28" s="25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39"/>
      <c r="P28" s="40"/>
      <c r="Q28" s="40"/>
      <c r="R28" s="40"/>
      <c r="S28" s="17"/>
      <c r="T28" s="17"/>
      <c r="U28" s="17"/>
      <c r="V28" s="18">
        <f t="shared" si="0"/>
        <v>2</v>
      </c>
      <c r="W28" s="19"/>
    </row>
    <row r="29" spans="1:23" ht="15.75" thickBot="1" x14ac:dyDescent="0.3">
      <c r="A29" s="27" t="s">
        <v>39</v>
      </c>
      <c r="B29" s="21" t="s">
        <v>122</v>
      </c>
      <c r="C29" s="16">
        <v>2</v>
      </c>
      <c r="D29" s="25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39"/>
      <c r="P29" s="40"/>
      <c r="Q29" s="40"/>
      <c r="R29" s="40"/>
      <c r="S29" s="17"/>
      <c r="T29" s="17"/>
      <c r="U29" s="17"/>
      <c r="V29" s="18">
        <f t="shared" si="0"/>
        <v>2</v>
      </c>
      <c r="W29" s="19"/>
    </row>
    <row r="30" spans="1:23" ht="15.75" thickBot="1" x14ac:dyDescent="0.3">
      <c r="A30" s="27" t="s">
        <v>197</v>
      </c>
      <c r="B30" s="21" t="s">
        <v>123</v>
      </c>
      <c r="C30" s="16">
        <v>2</v>
      </c>
      <c r="D30" s="25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39"/>
      <c r="P30" s="40"/>
      <c r="Q30" s="40"/>
      <c r="R30" s="40"/>
      <c r="S30" s="17"/>
      <c r="T30" s="17"/>
      <c r="U30" s="17"/>
      <c r="V30" s="18">
        <f t="shared" si="0"/>
        <v>2</v>
      </c>
      <c r="W30" s="19"/>
    </row>
    <row r="31" spans="1:23" ht="14.25" thickBot="1" x14ac:dyDescent="0.25">
      <c r="A31" s="27" t="s">
        <v>88</v>
      </c>
      <c r="B31" s="21" t="s">
        <v>124</v>
      </c>
      <c r="C31" s="16">
        <v>2</v>
      </c>
      <c r="D31" s="23">
        <v>1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41">
        <v>0</v>
      </c>
      <c r="P31" s="40"/>
      <c r="Q31" s="40"/>
      <c r="R31" s="40"/>
      <c r="S31" s="17"/>
      <c r="T31" s="17"/>
      <c r="U31" s="17"/>
      <c r="V31" s="18">
        <f t="shared" si="0"/>
        <v>3</v>
      </c>
      <c r="W31" s="19"/>
    </row>
    <row r="32" spans="1:23" ht="15.75" thickBot="1" x14ac:dyDescent="0.3">
      <c r="A32" s="27" t="s">
        <v>89</v>
      </c>
      <c r="B32" s="21" t="s">
        <v>125</v>
      </c>
      <c r="C32" s="16">
        <v>2</v>
      </c>
      <c r="D32" s="23">
        <v>1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39"/>
      <c r="P32" s="40"/>
      <c r="Q32" s="40"/>
      <c r="R32" s="40"/>
      <c r="S32" s="17"/>
      <c r="T32" s="17"/>
      <c r="U32" s="17"/>
      <c r="V32" s="18">
        <f t="shared" si="0"/>
        <v>3</v>
      </c>
      <c r="W32" s="19"/>
    </row>
    <row r="33" spans="1:23" ht="15.75" thickBot="1" x14ac:dyDescent="0.3">
      <c r="A33" s="27" t="s">
        <v>198</v>
      </c>
      <c r="B33" s="21" t="s">
        <v>126</v>
      </c>
      <c r="C33" s="16">
        <v>2</v>
      </c>
      <c r="D33" s="2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39"/>
      <c r="P33" s="40"/>
      <c r="Q33" s="40"/>
      <c r="R33" s="40"/>
      <c r="S33" s="17"/>
      <c r="T33" s="17"/>
      <c r="U33" s="17"/>
      <c r="V33" s="18">
        <f t="shared" si="0"/>
        <v>2</v>
      </c>
      <c r="W33" s="19"/>
    </row>
    <row r="34" spans="1:23" ht="15.75" thickBot="1" x14ac:dyDescent="0.3">
      <c r="A34" s="27" t="s">
        <v>199</v>
      </c>
      <c r="B34" s="21" t="s">
        <v>127</v>
      </c>
      <c r="C34" s="16">
        <v>2</v>
      </c>
      <c r="D34" s="25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39"/>
      <c r="P34" s="40"/>
      <c r="Q34" s="40"/>
      <c r="R34" s="40"/>
      <c r="S34" s="17"/>
      <c r="T34" s="17"/>
      <c r="U34" s="17"/>
      <c r="V34" s="18">
        <f t="shared" si="0"/>
        <v>2</v>
      </c>
      <c r="W34" s="19"/>
    </row>
    <row r="35" spans="1:23" ht="14.25" thickBot="1" x14ac:dyDescent="0.25">
      <c r="A35" s="21" t="s">
        <v>128</v>
      </c>
      <c r="B35" s="21" t="s">
        <v>129</v>
      </c>
      <c r="C35" s="16">
        <v>2</v>
      </c>
      <c r="D35" s="23">
        <v>2</v>
      </c>
      <c r="E35" s="16">
        <v>1.5</v>
      </c>
      <c r="F35" s="16"/>
      <c r="G35" s="16"/>
      <c r="H35" s="16"/>
      <c r="I35" s="16"/>
      <c r="J35" s="16"/>
      <c r="K35" s="16"/>
      <c r="L35" s="16"/>
      <c r="M35" s="16"/>
      <c r="N35" s="16"/>
      <c r="O35" s="41">
        <v>8.5</v>
      </c>
      <c r="P35" s="40">
        <v>5</v>
      </c>
      <c r="Q35" s="40">
        <v>6.5</v>
      </c>
      <c r="R35" s="40">
        <v>11</v>
      </c>
      <c r="S35" s="17"/>
      <c r="T35" s="17">
        <v>21.5</v>
      </c>
      <c r="U35" s="17"/>
      <c r="V35" s="18">
        <f t="shared" si="0"/>
        <v>46.5</v>
      </c>
      <c r="W35" s="19" t="s">
        <v>261</v>
      </c>
    </row>
    <row r="36" spans="1:23" ht="14.25" thickBot="1" x14ac:dyDescent="0.25">
      <c r="A36" s="21" t="s">
        <v>130</v>
      </c>
      <c r="B36" s="21" t="s">
        <v>131</v>
      </c>
      <c r="C36" s="16">
        <v>2</v>
      </c>
      <c r="D36" s="23">
        <v>2</v>
      </c>
      <c r="E36" s="16">
        <v>1.5</v>
      </c>
      <c r="F36" s="16"/>
      <c r="G36" s="16"/>
      <c r="H36" s="16"/>
      <c r="I36" s="16"/>
      <c r="J36" s="16"/>
      <c r="K36" s="16"/>
      <c r="L36" s="16"/>
      <c r="M36" s="16"/>
      <c r="N36" s="16"/>
      <c r="O36" s="41">
        <v>10.5</v>
      </c>
      <c r="P36" s="40">
        <v>7</v>
      </c>
      <c r="Q36" s="40">
        <v>12</v>
      </c>
      <c r="R36" s="40"/>
      <c r="S36" s="17">
        <v>23.5</v>
      </c>
      <c r="T36" s="17"/>
      <c r="U36" s="17"/>
      <c r="V36" s="18">
        <f t="shared" si="0"/>
        <v>51.5</v>
      </c>
      <c r="W36" s="19" t="s">
        <v>261</v>
      </c>
    </row>
    <row r="37" spans="1:23" ht="15.75" thickBot="1" x14ac:dyDescent="0.3">
      <c r="A37" s="21" t="s">
        <v>132</v>
      </c>
      <c r="B37" s="21" t="s">
        <v>133</v>
      </c>
      <c r="C37" s="16">
        <v>2</v>
      </c>
      <c r="D37" s="23">
        <v>0.5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39"/>
      <c r="P37" s="40"/>
      <c r="Q37" s="40"/>
      <c r="R37" s="40"/>
      <c r="S37" s="17"/>
      <c r="T37" s="17"/>
      <c r="U37" s="17"/>
      <c r="V37" s="18">
        <f t="shared" si="0"/>
        <v>2.5</v>
      </c>
      <c r="W37" s="19"/>
    </row>
    <row r="38" spans="1:23" ht="14.25" thickBot="1" x14ac:dyDescent="0.25">
      <c r="A38" s="21" t="s">
        <v>134</v>
      </c>
      <c r="B38" s="21" t="s">
        <v>135</v>
      </c>
      <c r="C38" s="16">
        <v>2</v>
      </c>
      <c r="D38" s="23">
        <v>2</v>
      </c>
      <c r="E38" s="16">
        <v>1.5</v>
      </c>
      <c r="F38" s="16"/>
      <c r="G38" s="16"/>
      <c r="H38" s="16"/>
      <c r="I38" s="16"/>
      <c r="J38" s="16"/>
      <c r="K38" s="16"/>
      <c r="L38" s="16"/>
      <c r="M38" s="16"/>
      <c r="N38" s="16"/>
      <c r="O38" s="41">
        <v>9.5</v>
      </c>
      <c r="P38" s="40">
        <v>9</v>
      </c>
      <c r="Q38" s="40">
        <v>12.5</v>
      </c>
      <c r="R38" s="40"/>
      <c r="S38" s="17">
        <v>15.5</v>
      </c>
      <c r="T38" s="17">
        <v>16</v>
      </c>
      <c r="U38" s="17"/>
      <c r="V38" s="18">
        <f t="shared" si="0"/>
        <v>43.5</v>
      </c>
      <c r="W38" s="19" t="s">
        <v>266</v>
      </c>
    </row>
    <row r="39" spans="1:23" ht="15.75" thickBot="1" x14ac:dyDescent="0.3">
      <c r="A39" s="21" t="s">
        <v>44</v>
      </c>
      <c r="B39" s="21" t="s">
        <v>136</v>
      </c>
      <c r="C39" s="16">
        <v>2</v>
      </c>
      <c r="D39" s="23">
        <v>2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39"/>
      <c r="P39" s="40"/>
      <c r="Q39" s="40"/>
      <c r="R39" s="40"/>
      <c r="S39" s="17"/>
      <c r="T39" s="17"/>
      <c r="U39" s="17"/>
      <c r="V39" s="18">
        <f t="shared" si="0"/>
        <v>4</v>
      </c>
      <c r="W39" s="19"/>
    </row>
    <row r="40" spans="1:23" ht="15.75" thickBot="1" x14ac:dyDescent="0.3">
      <c r="A40" s="21" t="s">
        <v>112</v>
      </c>
      <c r="B40" s="21" t="s">
        <v>137</v>
      </c>
      <c r="C40" s="16">
        <v>2</v>
      </c>
      <c r="D40" s="25">
        <v>1.5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39"/>
      <c r="P40" s="40"/>
      <c r="Q40" s="40"/>
      <c r="R40" s="40"/>
      <c r="S40" s="17"/>
      <c r="T40" s="17"/>
      <c r="U40" s="17"/>
      <c r="V40" s="18">
        <f t="shared" si="0"/>
        <v>3.5</v>
      </c>
      <c r="W40" s="19"/>
    </row>
    <row r="41" spans="1:23" ht="14.25" thickBot="1" x14ac:dyDescent="0.25">
      <c r="A41" s="21" t="s">
        <v>138</v>
      </c>
      <c r="B41" s="21" t="s">
        <v>139</v>
      </c>
      <c r="C41" s="16">
        <v>2</v>
      </c>
      <c r="D41" s="23">
        <v>1.5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41">
        <v>3</v>
      </c>
      <c r="P41" s="40"/>
      <c r="Q41" s="40"/>
      <c r="R41" s="40"/>
      <c r="S41" s="17"/>
      <c r="T41" s="17"/>
      <c r="U41" s="17"/>
      <c r="V41" s="18">
        <f t="shared" si="0"/>
        <v>6.5</v>
      </c>
      <c r="W41" s="19"/>
    </row>
    <row r="42" spans="1:23" ht="15.75" thickBot="1" x14ac:dyDescent="0.3">
      <c r="A42" s="21" t="s">
        <v>140</v>
      </c>
      <c r="B42" s="21" t="s">
        <v>141</v>
      </c>
      <c r="C42" s="16">
        <v>2</v>
      </c>
      <c r="D42" s="23">
        <v>1.5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39"/>
      <c r="P42" s="40"/>
      <c r="Q42" s="40"/>
      <c r="R42" s="40"/>
      <c r="S42" s="17"/>
      <c r="T42" s="17"/>
      <c r="U42" s="17"/>
      <c r="V42" s="18">
        <f t="shared" si="0"/>
        <v>3.5</v>
      </c>
      <c r="W42" s="19"/>
    </row>
    <row r="43" spans="1:23" ht="15.75" thickBot="1" x14ac:dyDescent="0.3">
      <c r="A43" s="21" t="s">
        <v>142</v>
      </c>
      <c r="B43" s="21" t="s">
        <v>143</v>
      </c>
      <c r="C43" s="16">
        <v>2</v>
      </c>
      <c r="D43" s="25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39"/>
      <c r="P43" s="40"/>
      <c r="Q43" s="40"/>
      <c r="R43" s="40"/>
      <c r="S43" s="17"/>
      <c r="T43" s="17"/>
      <c r="U43" s="17"/>
      <c r="V43" s="18">
        <f t="shared" si="0"/>
        <v>2</v>
      </c>
      <c r="W43" s="19"/>
    </row>
    <row r="44" spans="1:23" ht="15.75" thickBot="1" x14ac:dyDescent="0.3">
      <c r="A44" s="20" t="s">
        <v>173</v>
      </c>
      <c r="B44" s="20" t="s">
        <v>174</v>
      </c>
      <c r="C44" s="16">
        <v>2</v>
      </c>
      <c r="D44" s="23">
        <v>1.5</v>
      </c>
      <c r="E44" s="16">
        <v>1.5</v>
      </c>
      <c r="F44" s="16"/>
      <c r="G44" s="16"/>
      <c r="H44" s="16"/>
      <c r="I44" s="16"/>
      <c r="J44" s="16"/>
      <c r="K44" s="16"/>
      <c r="L44" s="16"/>
      <c r="M44" s="16"/>
      <c r="N44" s="16"/>
      <c r="O44" s="39"/>
      <c r="P44" s="40">
        <v>8</v>
      </c>
      <c r="Q44" s="40"/>
      <c r="R44" s="40"/>
      <c r="S44" s="17">
        <v>14</v>
      </c>
      <c r="T44" s="17">
        <v>12</v>
      </c>
      <c r="U44" s="17">
        <v>8</v>
      </c>
      <c r="V44" s="18">
        <f t="shared" si="0"/>
        <v>27</v>
      </c>
      <c r="W44" s="19" t="s">
        <v>262</v>
      </c>
    </row>
    <row r="45" spans="1:23" ht="15.75" thickBot="1" x14ac:dyDescent="0.3">
      <c r="A45" s="21" t="s">
        <v>175</v>
      </c>
      <c r="B45" s="21" t="s">
        <v>176</v>
      </c>
      <c r="C45" s="16">
        <v>2</v>
      </c>
      <c r="D45" s="25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39"/>
      <c r="P45" s="40"/>
      <c r="Q45" s="40"/>
      <c r="R45" s="40"/>
      <c r="S45" s="17"/>
      <c r="T45" s="17"/>
      <c r="U45" s="17"/>
      <c r="V45" s="18">
        <f t="shared" si="0"/>
        <v>2</v>
      </c>
      <c r="W45" s="19"/>
    </row>
    <row r="46" spans="1:23" ht="14.25" thickBot="1" x14ac:dyDescent="0.25">
      <c r="A46" s="44" t="s">
        <v>259</v>
      </c>
      <c r="B46" s="21" t="s">
        <v>225</v>
      </c>
      <c r="C46" s="16">
        <v>2</v>
      </c>
      <c r="D46" s="23">
        <v>2</v>
      </c>
      <c r="E46" s="30">
        <v>1.5</v>
      </c>
      <c r="F46" s="30"/>
      <c r="G46" s="30"/>
      <c r="H46" s="30"/>
      <c r="I46" s="30"/>
      <c r="J46" s="30"/>
      <c r="K46" s="30"/>
      <c r="L46" s="30"/>
      <c r="M46" s="30"/>
      <c r="N46" s="30"/>
      <c r="O46" s="41">
        <v>9</v>
      </c>
      <c r="P46" s="40"/>
      <c r="Q46" s="40">
        <v>3.5</v>
      </c>
      <c r="R46" s="40">
        <v>7</v>
      </c>
      <c r="S46" s="31"/>
      <c r="T46" s="31"/>
      <c r="U46" s="31"/>
      <c r="V46" s="18">
        <f t="shared" si="0"/>
        <v>21.5</v>
      </c>
      <c r="W46" s="32"/>
    </row>
    <row r="47" spans="1:23" ht="14.25" thickBot="1" x14ac:dyDescent="0.25">
      <c r="A47" s="26" t="s">
        <v>200</v>
      </c>
      <c r="B47" s="21" t="s">
        <v>177</v>
      </c>
      <c r="C47" s="16">
        <v>2</v>
      </c>
      <c r="D47" s="23">
        <v>1.5</v>
      </c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41">
        <v>5</v>
      </c>
      <c r="P47" s="40">
        <v>0</v>
      </c>
      <c r="Q47" s="40">
        <v>2</v>
      </c>
      <c r="R47" s="40">
        <v>0</v>
      </c>
      <c r="S47" s="31"/>
      <c r="T47" s="31"/>
      <c r="U47" s="31"/>
      <c r="V47" s="18">
        <f t="shared" si="0"/>
        <v>10.5</v>
      </c>
      <c r="W47" s="32"/>
    </row>
    <row r="48" spans="1:23" ht="15.75" thickBot="1" x14ac:dyDescent="0.3">
      <c r="A48" s="27" t="s">
        <v>90</v>
      </c>
      <c r="B48" s="21" t="s">
        <v>178</v>
      </c>
      <c r="C48" s="16">
        <v>2</v>
      </c>
      <c r="D48" s="25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9"/>
      <c r="P48" s="40"/>
      <c r="Q48" s="40"/>
      <c r="R48" s="40"/>
      <c r="S48" s="34"/>
      <c r="T48" s="34"/>
      <c r="U48" s="34"/>
      <c r="V48" s="18">
        <f t="shared" si="0"/>
        <v>2</v>
      </c>
      <c r="W48" s="34"/>
    </row>
    <row r="49" spans="1:23" ht="14.25" thickBot="1" x14ac:dyDescent="0.25">
      <c r="A49" s="27" t="s">
        <v>227</v>
      </c>
      <c r="B49" s="21" t="s">
        <v>226</v>
      </c>
      <c r="C49" s="16">
        <v>2</v>
      </c>
      <c r="D49" s="23">
        <v>2</v>
      </c>
      <c r="E49" s="34"/>
      <c r="F49" s="34">
        <v>18</v>
      </c>
      <c r="G49" s="34"/>
      <c r="H49" s="34"/>
      <c r="I49" s="34"/>
      <c r="J49" s="34"/>
      <c r="K49" s="34"/>
      <c r="L49" s="34"/>
      <c r="M49" s="34"/>
      <c r="N49" s="34"/>
      <c r="O49" s="41">
        <v>8</v>
      </c>
      <c r="P49" s="40">
        <v>5</v>
      </c>
      <c r="Q49" s="40"/>
      <c r="R49" s="40">
        <v>7</v>
      </c>
      <c r="S49" s="34">
        <v>13.5</v>
      </c>
      <c r="T49" s="34">
        <v>18</v>
      </c>
      <c r="U49" s="34">
        <v>26</v>
      </c>
      <c r="V49" s="18">
        <f t="shared" si="0"/>
        <v>55</v>
      </c>
      <c r="W49" s="34" t="s">
        <v>261</v>
      </c>
    </row>
    <row r="50" spans="1:23" ht="15.75" thickBot="1" x14ac:dyDescent="0.3">
      <c r="A50" s="27" t="s">
        <v>201</v>
      </c>
      <c r="B50" s="21" t="s">
        <v>179</v>
      </c>
      <c r="C50" s="16">
        <v>2</v>
      </c>
      <c r="D50" s="25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9"/>
      <c r="P50" s="40"/>
      <c r="Q50" s="40"/>
      <c r="R50" s="40"/>
      <c r="S50" s="34"/>
      <c r="T50" s="34"/>
      <c r="U50" s="34"/>
      <c r="V50" s="18">
        <f t="shared" si="0"/>
        <v>2</v>
      </c>
      <c r="W50" s="34"/>
    </row>
    <row r="51" spans="1:23" ht="14.25" thickBot="1" x14ac:dyDescent="0.25">
      <c r="A51" s="27" t="s">
        <v>45</v>
      </c>
      <c r="B51" s="21" t="s">
        <v>180</v>
      </c>
      <c r="C51" s="16">
        <v>2</v>
      </c>
      <c r="D51" s="23">
        <v>1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41">
        <v>2.5</v>
      </c>
      <c r="P51" s="40"/>
      <c r="Q51" s="40"/>
      <c r="R51" s="40"/>
      <c r="S51" s="34"/>
      <c r="T51" s="34"/>
      <c r="U51" s="34"/>
      <c r="V51" s="18">
        <f t="shared" si="0"/>
        <v>5.5</v>
      </c>
      <c r="W51" s="34"/>
    </row>
    <row r="52" spans="1:23" ht="14.25" thickBot="1" x14ac:dyDescent="0.25">
      <c r="A52" s="27" t="s">
        <v>42</v>
      </c>
      <c r="B52" s="21" t="s">
        <v>181</v>
      </c>
      <c r="C52" s="16">
        <v>2</v>
      </c>
      <c r="D52" s="23">
        <v>1.5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41">
        <v>6</v>
      </c>
      <c r="P52" s="40">
        <v>6</v>
      </c>
      <c r="Q52" s="40">
        <v>0</v>
      </c>
      <c r="R52" s="40">
        <v>0</v>
      </c>
      <c r="S52" s="34"/>
      <c r="T52" s="34"/>
      <c r="U52" s="34"/>
      <c r="V52" s="18">
        <f t="shared" si="0"/>
        <v>9.5</v>
      </c>
      <c r="W52" s="34"/>
    </row>
    <row r="53" spans="1:23" ht="14.25" thickBot="1" x14ac:dyDescent="0.25">
      <c r="A53" s="21" t="s">
        <v>182</v>
      </c>
      <c r="B53" s="21" t="s">
        <v>183</v>
      </c>
      <c r="C53" s="16">
        <v>2</v>
      </c>
      <c r="D53" s="23">
        <v>2</v>
      </c>
      <c r="E53" s="34">
        <v>1.5</v>
      </c>
      <c r="F53" s="34"/>
      <c r="G53" s="34">
        <v>12</v>
      </c>
      <c r="H53" s="34"/>
      <c r="I53" s="34"/>
      <c r="J53" s="34"/>
      <c r="K53" s="34"/>
      <c r="L53" s="34"/>
      <c r="M53" s="34"/>
      <c r="N53" s="34"/>
      <c r="O53" s="41">
        <v>11.5</v>
      </c>
      <c r="P53" s="40"/>
      <c r="Q53" s="40">
        <v>6</v>
      </c>
      <c r="R53" s="40">
        <v>7</v>
      </c>
      <c r="S53" s="34"/>
      <c r="T53" s="34">
        <v>17</v>
      </c>
      <c r="U53" s="34">
        <v>14</v>
      </c>
      <c r="V53" s="18">
        <f t="shared" si="0"/>
        <v>46</v>
      </c>
      <c r="W53" s="34" t="s">
        <v>261</v>
      </c>
    </row>
    <row r="54" spans="1:23" ht="14.25" thickBot="1" x14ac:dyDescent="0.25">
      <c r="A54" s="21" t="s">
        <v>184</v>
      </c>
      <c r="B54" s="21" t="s">
        <v>185</v>
      </c>
      <c r="C54" s="16">
        <v>2</v>
      </c>
      <c r="D54" s="23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41"/>
      <c r="P54" s="40"/>
      <c r="Q54" s="40"/>
      <c r="R54" s="40"/>
      <c r="S54" s="34"/>
      <c r="T54" s="34"/>
      <c r="U54" s="34"/>
      <c r="V54" s="18">
        <f t="shared" si="0"/>
        <v>2</v>
      </c>
      <c r="W54" s="34"/>
    </row>
    <row r="55" spans="1:23" ht="14.25" thickBot="1" x14ac:dyDescent="0.25">
      <c r="A55" s="21" t="s">
        <v>43</v>
      </c>
      <c r="B55" s="21" t="s">
        <v>186</v>
      </c>
      <c r="C55" s="16">
        <v>2</v>
      </c>
      <c r="D55" s="23">
        <v>1.5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41">
        <v>0</v>
      </c>
      <c r="P55" s="40"/>
      <c r="Q55" s="40"/>
      <c r="R55" s="40"/>
      <c r="S55" s="34"/>
      <c r="T55" s="34"/>
      <c r="U55" s="34"/>
      <c r="V55" s="18">
        <f t="shared" si="0"/>
        <v>3.5</v>
      </c>
      <c r="W55" s="34"/>
    </row>
    <row r="56" spans="1:23" ht="14.25" thickBot="1" x14ac:dyDescent="0.25">
      <c r="A56" s="21" t="s">
        <v>229</v>
      </c>
      <c r="B56" s="21" t="s">
        <v>228</v>
      </c>
      <c r="C56" s="16">
        <v>2</v>
      </c>
      <c r="D56" s="23">
        <v>2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41">
        <v>12</v>
      </c>
      <c r="P56" s="40"/>
      <c r="Q56" s="40">
        <v>11</v>
      </c>
      <c r="R56" s="40"/>
      <c r="S56" s="34">
        <v>19</v>
      </c>
      <c r="T56" s="34"/>
      <c r="U56" s="34"/>
      <c r="V56" s="18">
        <f t="shared" si="0"/>
        <v>46</v>
      </c>
      <c r="W56" s="34" t="s">
        <v>261</v>
      </c>
    </row>
    <row r="57" spans="1:23" ht="14.25" thickBot="1" x14ac:dyDescent="0.25">
      <c r="A57" s="21" t="s">
        <v>187</v>
      </c>
      <c r="B57" s="21" t="s">
        <v>188</v>
      </c>
      <c r="C57" s="16">
        <v>2</v>
      </c>
      <c r="D57" s="23">
        <v>1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7">
        <v>0</v>
      </c>
      <c r="P57" s="38"/>
      <c r="Q57" s="38"/>
      <c r="R57" s="38"/>
      <c r="S57" s="34"/>
      <c r="T57" s="34"/>
      <c r="U57" s="34"/>
      <c r="V57" s="18">
        <f t="shared" si="0"/>
        <v>3</v>
      </c>
      <c r="W57" s="34"/>
    </row>
    <row r="58" spans="1:23" ht="14.25" thickBot="1" x14ac:dyDescent="0.25">
      <c r="A58" s="21" t="s">
        <v>231</v>
      </c>
      <c r="B58" s="21" t="s">
        <v>230</v>
      </c>
      <c r="C58" s="16">
        <v>2</v>
      </c>
      <c r="D58" s="23">
        <v>1</v>
      </c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41">
        <v>0</v>
      </c>
      <c r="P58" s="40"/>
      <c r="Q58" s="40"/>
      <c r="R58" s="40"/>
      <c r="S58" s="34"/>
      <c r="T58" s="34"/>
      <c r="U58" s="34"/>
      <c r="V58" s="18">
        <f t="shared" si="0"/>
        <v>3</v>
      </c>
      <c r="W58" s="34"/>
    </row>
    <row r="59" spans="1:23" ht="14.25" thickBot="1" x14ac:dyDescent="0.25">
      <c r="A59" s="21" t="s">
        <v>75</v>
      </c>
      <c r="B59" s="21" t="s">
        <v>189</v>
      </c>
      <c r="C59" s="16">
        <v>2</v>
      </c>
      <c r="D59" s="23">
        <v>0.5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41">
        <v>1</v>
      </c>
      <c r="P59" s="40"/>
      <c r="Q59" s="40"/>
      <c r="R59" s="40"/>
      <c r="S59" s="34"/>
      <c r="T59" s="34"/>
      <c r="U59" s="34"/>
      <c r="V59" s="18">
        <f t="shared" si="0"/>
        <v>3.5</v>
      </c>
      <c r="W59" s="34"/>
    </row>
    <row r="60" spans="1:23" ht="15.75" thickBot="1" x14ac:dyDescent="0.3">
      <c r="A60" s="21" t="s">
        <v>190</v>
      </c>
      <c r="B60" s="21" t="s">
        <v>191</v>
      </c>
      <c r="C60" s="16">
        <v>2</v>
      </c>
      <c r="D60" s="23">
        <v>0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9"/>
      <c r="P60" s="40"/>
      <c r="Q60" s="40"/>
      <c r="R60" s="40"/>
      <c r="S60" s="34"/>
      <c r="T60" s="34"/>
      <c r="U60" s="34"/>
      <c r="V60" s="18">
        <f t="shared" si="0"/>
        <v>2</v>
      </c>
      <c r="W60" s="34"/>
    </row>
    <row r="61" spans="1:23" ht="14.25" thickBot="1" x14ac:dyDescent="0.25">
      <c r="A61" s="20" t="s">
        <v>144</v>
      </c>
      <c r="B61" s="20" t="s">
        <v>145</v>
      </c>
      <c r="C61" s="16">
        <v>2</v>
      </c>
      <c r="D61" s="23">
        <v>1.5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41">
        <v>7.5</v>
      </c>
      <c r="P61" s="40">
        <v>9</v>
      </c>
      <c r="Q61" s="40">
        <v>11</v>
      </c>
      <c r="R61" s="40">
        <v>7.5</v>
      </c>
      <c r="S61" s="34"/>
      <c r="T61" s="34">
        <v>12</v>
      </c>
      <c r="U61" s="34">
        <v>10</v>
      </c>
      <c r="V61" s="18">
        <f t="shared" si="0"/>
        <v>35.5</v>
      </c>
      <c r="W61" s="34" t="s">
        <v>262</v>
      </c>
    </row>
    <row r="62" spans="1:23" ht="14.25" thickBot="1" x14ac:dyDescent="0.25">
      <c r="A62" s="21" t="s">
        <v>233</v>
      </c>
      <c r="B62" s="21" t="s">
        <v>232</v>
      </c>
      <c r="C62" s="16">
        <v>2</v>
      </c>
      <c r="D62" s="23">
        <v>0.5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41">
        <v>2</v>
      </c>
      <c r="P62" s="40">
        <v>3</v>
      </c>
      <c r="Q62" s="40"/>
      <c r="R62" s="40"/>
      <c r="S62" s="34"/>
      <c r="T62" s="34"/>
      <c r="U62" s="34"/>
      <c r="V62" s="18">
        <f t="shared" si="0"/>
        <v>5.5</v>
      </c>
      <c r="W62" s="34"/>
    </row>
    <row r="63" spans="1:23" ht="14.25" thickBot="1" x14ac:dyDescent="0.25">
      <c r="A63" s="21" t="s">
        <v>245</v>
      </c>
      <c r="B63" s="21" t="s">
        <v>244</v>
      </c>
      <c r="C63" s="16">
        <v>2</v>
      </c>
      <c r="D63" s="23">
        <v>1.5</v>
      </c>
      <c r="E63" s="34"/>
      <c r="F63" s="34"/>
      <c r="G63" s="34">
        <v>5</v>
      </c>
      <c r="H63" s="34"/>
      <c r="I63" s="34"/>
      <c r="J63" s="34"/>
      <c r="K63" s="34"/>
      <c r="L63" s="34"/>
      <c r="M63" s="34"/>
      <c r="N63" s="34"/>
      <c r="O63" s="41">
        <v>9</v>
      </c>
      <c r="P63" s="40"/>
      <c r="Q63" s="40">
        <v>4</v>
      </c>
      <c r="R63" s="40">
        <v>5</v>
      </c>
      <c r="S63" s="34">
        <v>13.5</v>
      </c>
      <c r="T63" s="34">
        <v>13</v>
      </c>
      <c r="U63" s="34"/>
      <c r="V63" s="18">
        <f t="shared" si="0"/>
        <v>31</v>
      </c>
      <c r="W63" s="34"/>
    </row>
    <row r="64" spans="1:23" ht="15.75" thickBot="1" x14ac:dyDescent="0.3">
      <c r="A64" s="21" t="s">
        <v>146</v>
      </c>
      <c r="B64" s="21" t="s">
        <v>147</v>
      </c>
      <c r="C64" s="16">
        <v>2</v>
      </c>
      <c r="D64" s="25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9"/>
      <c r="P64" s="40"/>
      <c r="Q64" s="40"/>
      <c r="R64" s="40"/>
      <c r="S64" s="34"/>
      <c r="T64" s="34"/>
      <c r="U64" s="34"/>
      <c r="V64" s="18">
        <f t="shared" si="0"/>
        <v>2</v>
      </c>
      <c r="W64" s="34"/>
    </row>
    <row r="65" spans="1:23" ht="15.75" thickBot="1" x14ac:dyDescent="0.3">
      <c r="A65" s="46" t="s">
        <v>258</v>
      </c>
      <c r="B65" s="21" t="s">
        <v>234</v>
      </c>
      <c r="C65" s="16">
        <v>2</v>
      </c>
      <c r="D65" s="25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9"/>
      <c r="P65" s="40"/>
      <c r="Q65" s="40">
        <v>2</v>
      </c>
      <c r="R65" s="40"/>
      <c r="S65" s="34"/>
      <c r="T65" s="34"/>
      <c r="U65" s="34"/>
      <c r="V65" s="18">
        <f t="shared" si="0"/>
        <v>4</v>
      </c>
      <c r="W65" s="34"/>
    </row>
    <row r="66" spans="1:23" ht="14.25" thickBot="1" x14ac:dyDescent="0.25">
      <c r="A66" s="27" t="s">
        <v>202</v>
      </c>
      <c r="B66" s="21" t="s">
        <v>148</v>
      </c>
      <c r="C66" s="16">
        <v>2</v>
      </c>
      <c r="D66" s="23">
        <v>2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41">
        <v>7</v>
      </c>
      <c r="P66" s="40">
        <v>3</v>
      </c>
      <c r="Q66" s="40">
        <v>1.5</v>
      </c>
      <c r="R66" s="40">
        <v>12</v>
      </c>
      <c r="S66" s="34"/>
      <c r="T66" s="34">
        <v>23</v>
      </c>
      <c r="U66" s="34"/>
      <c r="V66" s="18">
        <f t="shared" si="0"/>
        <v>46</v>
      </c>
      <c r="W66" s="34" t="s">
        <v>261</v>
      </c>
    </row>
    <row r="67" spans="1:23" ht="14.25" thickBot="1" x14ac:dyDescent="0.25">
      <c r="A67" s="27" t="s">
        <v>203</v>
      </c>
      <c r="B67" s="21" t="s">
        <v>149</v>
      </c>
      <c r="C67" s="16">
        <v>2</v>
      </c>
      <c r="D67" s="23">
        <v>0.5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41">
        <v>0</v>
      </c>
      <c r="P67" s="40"/>
      <c r="Q67" s="40"/>
      <c r="R67" s="40"/>
      <c r="S67" s="34"/>
      <c r="T67" s="34"/>
      <c r="U67" s="34"/>
      <c r="V67" s="18">
        <f t="shared" si="0"/>
        <v>2.5</v>
      </c>
      <c r="W67" s="34"/>
    </row>
    <row r="68" spans="1:23" ht="14.25" thickBot="1" x14ac:dyDescent="0.25">
      <c r="A68" s="27" t="s">
        <v>204</v>
      </c>
      <c r="B68" s="21" t="s">
        <v>150</v>
      </c>
      <c r="C68" s="16">
        <v>2</v>
      </c>
      <c r="D68" s="23">
        <v>1.5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41">
        <v>12</v>
      </c>
      <c r="P68" s="40"/>
      <c r="Q68" s="40">
        <v>9</v>
      </c>
      <c r="R68" s="40"/>
      <c r="S68" s="34"/>
      <c r="T68" s="34">
        <v>16.5</v>
      </c>
      <c r="U68" s="34">
        <v>10</v>
      </c>
      <c r="V68" s="18">
        <f t="shared" si="0"/>
        <v>41</v>
      </c>
      <c r="W68" s="34" t="s">
        <v>262</v>
      </c>
    </row>
    <row r="69" spans="1:23" ht="14.25" thickBot="1" x14ac:dyDescent="0.25">
      <c r="A69" s="27" t="s">
        <v>236</v>
      </c>
      <c r="B69" s="21" t="s">
        <v>235</v>
      </c>
      <c r="C69" s="16">
        <v>2</v>
      </c>
      <c r="D69" s="23">
        <v>2</v>
      </c>
      <c r="E69" s="34">
        <v>1.5</v>
      </c>
      <c r="F69" s="34">
        <v>13</v>
      </c>
      <c r="G69" s="34"/>
      <c r="H69" s="34"/>
      <c r="I69" s="34"/>
      <c r="J69" s="34"/>
      <c r="K69" s="34"/>
      <c r="L69" s="34"/>
      <c r="M69" s="34"/>
      <c r="N69" s="34"/>
      <c r="O69" s="41">
        <v>6</v>
      </c>
      <c r="P69" s="40">
        <v>4</v>
      </c>
      <c r="Q69" s="40">
        <v>2</v>
      </c>
      <c r="R69" s="40">
        <v>10</v>
      </c>
      <c r="S69" s="34"/>
      <c r="T69" s="34">
        <v>16</v>
      </c>
      <c r="U69" s="34"/>
      <c r="V69" s="18">
        <f t="shared" si="0"/>
        <v>44.5</v>
      </c>
      <c r="W69" s="34" t="s">
        <v>266</v>
      </c>
    </row>
    <row r="70" spans="1:23" ht="14.25" thickBot="1" x14ac:dyDescent="0.25">
      <c r="A70" s="27" t="s">
        <v>205</v>
      </c>
      <c r="B70" s="21" t="s">
        <v>151</v>
      </c>
      <c r="C70" s="16">
        <v>2</v>
      </c>
      <c r="D70" s="23">
        <v>1.5</v>
      </c>
      <c r="E70" s="34"/>
      <c r="F70" s="34">
        <v>10</v>
      </c>
      <c r="G70" s="34"/>
      <c r="H70" s="34"/>
      <c r="I70" s="34"/>
      <c r="J70" s="34"/>
      <c r="K70" s="34"/>
      <c r="L70" s="34"/>
      <c r="M70" s="34"/>
      <c r="N70" s="34"/>
      <c r="O70" s="41">
        <v>4.5</v>
      </c>
      <c r="P70" s="40">
        <v>3</v>
      </c>
      <c r="Q70" s="40">
        <v>1</v>
      </c>
      <c r="R70" s="40">
        <v>7</v>
      </c>
      <c r="S70" s="34"/>
      <c r="T70" s="34">
        <v>7</v>
      </c>
      <c r="U70" s="34"/>
      <c r="V70" s="18">
        <f t="shared" si="0"/>
        <v>27.5</v>
      </c>
      <c r="W70" s="34" t="s">
        <v>262</v>
      </c>
    </row>
    <row r="71" spans="1:23" ht="14.25" thickBot="1" x14ac:dyDescent="0.25">
      <c r="A71" s="27" t="s">
        <v>238</v>
      </c>
      <c r="B71" s="21" t="s">
        <v>237</v>
      </c>
      <c r="C71" s="16">
        <v>2</v>
      </c>
      <c r="D71" s="23">
        <v>0.5</v>
      </c>
      <c r="E71" s="34"/>
      <c r="F71" s="34"/>
      <c r="G71" s="34">
        <v>10</v>
      </c>
      <c r="H71" s="34"/>
      <c r="I71" s="34"/>
      <c r="J71" s="34"/>
      <c r="K71" s="34"/>
      <c r="L71" s="34"/>
      <c r="M71" s="34"/>
      <c r="N71" s="34"/>
      <c r="O71" s="41">
        <v>9</v>
      </c>
      <c r="P71" s="40">
        <v>5</v>
      </c>
      <c r="Q71" s="40">
        <v>2</v>
      </c>
      <c r="R71" s="40">
        <v>6</v>
      </c>
      <c r="S71" s="34"/>
      <c r="T71" s="34">
        <v>12</v>
      </c>
      <c r="U71" s="34">
        <v>14</v>
      </c>
      <c r="V71" s="18">
        <f t="shared" si="0"/>
        <v>35.5</v>
      </c>
      <c r="W71" s="34" t="s">
        <v>262</v>
      </c>
    </row>
    <row r="72" spans="1:23" ht="14.25" thickBot="1" x14ac:dyDescent="0.25">
      <c r="A72" s="27" t="s">
        <v>152</v>
      </c>
      <c r="B72" s="21" t="s">
        <v>153</v>
      </c>
      <c r="C72" s="16">
        <v>2</v>
      </c>
      <c r="D72" s="23">
        <v>0.5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41">
        <v>2</v>
      </c>
      <c r="P72" s="40"/>
      <c r="Q72" s="40"/>
      <c r="R72" s="40"/>
      <c r="S72" s="34"/>
      <c r="T72" s="34"/>
      <c r="U72" s="34"/>
      <c r="V72" s="18">
        <f t="shared" si="0"/>
        <v>4.5</v>
      </c>
      <c r="W72" s="34"/>
    </row>
    <row r="73" spans="1:23" ht="14.25" thickBot="1" x14ac:dyDescent="0.25">
      <c r="A73" s="27" t="s">
        <v>154</v>
      </c>
      <c r="B73" s="21" t="s">
        <v>155</v>
      </c>
      <c r="C73" s="16">
        <v>2</v>
      </c>
      <c r="D73" s="23">
        <v>1.5</v>
      </c>
      <c r="E73" s="34">
        <v>1.5</v>
      </c>
      <c r="F73" s="34"/>
      <c r="G73" s="34"/>
      <c r="H73" s="34"/>
      <c r="I73" s="34"/>
      <c r="J73" s="34"/>
      <c r="K73" s="34"/>
      <c r="L73" s="34"/>
      <c r="M73" s="34"/>
      <c r="N73" s="34"/>
      <c r="O73" s="41">
        <v>10</v>
      </c>
      <c r="P73" s="40"/>
      <c r="Q73" s="40">
        <v>9</v>
      </c>
      <c r="R73" s="40">
        <v>6</v>
      </c>
      <c r="S73" s="34"/>
      <c r="T73" s="34">
        <v>20</v>
      </c>
      <c r="U73" s="34">
        <v>15</v>
      </c>
      <c r="V73" s="18">
        <f t="shared" si="0"/>
        <v>44</v>
      </c>
      <c r="W73" s="34" t="s">
        <v>266</v>
      </c>
    </row>
    <row r="74" spans="1:23" ht="14.25" thickBot="1" x14ac:dyDescent="0.25">
      <c r="A74" s="27" t="s">
        <v>206</v>
      </c>
      <c r="B74" s="21" t="s">
        <v>156</v>
      </c>
      <c r="C74" s="16">
        <v>2</v>
      </c>
      <c r="D74" s="23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41"/>
      <c r="P74" s="40"/>
      <c r="Q74" s="40"/>
      <c r="R74" s="40"/>
      <c r="S74" s="34"/>
      <c r="T74" s="34"/>
      <c r="U74" s="34"/>
      <c r="V74" s="18">
        <f t="shared" ref="V74:V96" si="1">SUM(D74,E74,MAX(O74,P74,F74),MAX(Q74,R74,G74))+MAX(S74,T74,U74)+2</f>
        <v>2</v>
      </c>
      <c r="W74" s="34"/>
    </row>
    <row r="75" spans="1:23" ht="14.25" thickBot="1" x14ac:dyDescent="0.25">
      <c r="A75" s="27" t="s">
        <v>152</v>
      </c>
      <c r="B75" s="21" t="s">
        <v>241</v>
      </c>
      <c r="C75" s="16">
        <v>2</v>
      </c>
      <c r="D75" s="23">
        <v>1.5</v>
      </c>
      <c r="E75" s="35">
        <v>1.5</v>
      </c>
      <c r="F75" s="35">
        <v>9</v>
      </c>
      <c r="G75" s="35"/>
      <c r="H75" s="35"/>
      <c r="I75" s="35"/>
      <c r="J75" s="35"/>
      <c r="K75" s="35"/>
      <c r="L75" s="35"/>
      <c r="M75" s="35"/>
      <c r="N75" s="35"/>
      <c r="O75" s="41">
        <v>5</v>
      </c>
      <c r="P75" s="40">
        <v>3</v>
      </c>
      <c r="Q75" s="40">
        <v>1</v>
      </c>
      <c r="R75" s="40">
        <v>9</v>
      </c>
      <c r="S75" s="35">
        <v>10</v>
      </c>
      <c r="T75" s="35">
        <v>16</v>
      </c>
      <c r="U75" s="35"/>
      <c r="V75" s="18">
        <f t="shared" si="1"/>
        <v>39</v>
      </c>
      <c r="W75" s="35" t="s">
        <v>262</v>
      </c>
    </row>
    <row r="76" spans="1:23" ht="14.25" thickBot="1" x14ac:dyDescent="0.25">
      <c r="A76" s="27" t="s">
        <v>240</v>
      </c>
      <c r="B76" s="21" t="s">
        <v>239</v>
      </c>
      <c r="C76" s="16">
        <v>2</v>
      </c>
      <c r="D76" s="23">
        <v>1.5</v>
      </c>
      <c r="E76" s="35">
        <v>1.5</v>
      </c>
      <c r="F76" s="35"/>
      <c r="G76" s="35">
        <v>12</v>
      </c>
      <c r="H76" s="35"/>
      <c r="I76" s="35"/>
      <c r="J76" s="35"/>
      <c r="K76" s="35"/>
      <c r="L76" s="35"/>
      <c r="M76" s="35"/>
      <c r="N76" s="35"/>
      <c r="O76" s="41">
        <v>7</v>
      </c>
      <c r="P76" s="40">
        <v>6</v>
      </c>
      <c r="Q76" s="40">
        <v>2</v>
      </c>
      <c r="R76" s="40">
        <v>5</v>
      </c>
      <c r="S76" s="35">
        <v>20.5</v>
      </c>
      <c r="T76" s="35"/>
      <c r="U76" s="35">
        <v>18</v>
      </c>
      <c r="V76" s="18">
        <f t="shared" si="1"/>
        <v>44.5</v>
      </c>
      <c r="W76" s="35" t="s">
        <v>266</v>
      </c>
    </row>
    <row r="77" spans="1:23" ht="14.25" thickBot="1" x14ac:dyDescent="0.25">
      <c r="A77" s="27" t="s">
        <v>207</v>
      </c>
      <c r="B77" s="21" t="s">
        <v>157</v>
      </c>
      <c r="C77" s="16">
        <v>2</v>
      </c>
      <c r="D77" s="23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41"/>
      <c r="P77" s="40"/>
      <c r="Q77" s="40"/>
      <c r="R77" s="40"/>
      <c r="S77" s="35"/>
      <c r="T77" s="35"/>
      <c r="U77" s="35"/>
      <c r="V77" s="18">
        <f t="shared" si="1"/>
        <v>2</v>
      </c>
      <c r="W77" s="35"/>
    </row>
    <row r="78" spans="1:23" ht="14.25" thickBot="1" x14ac:dyDescent="0.25">
      <c r="A78" s="27" t="s">
        <v>208</v>
      </c>
      <c r="B78" s="28" t="s">
        <v>158</v>
      </c>
      <c r="C78" s="16">
        <v>2</v>
      </c>
      <c r="D78" s="23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41">
        <v>2</v>
      </c>
      <c r="P78" s="40"/>
      <c r="Q78" s="40"/>
      <c r="R78" s="40"/>
      <c r="S78" s="34"/>
      <c r="T78" s="34"/>
      <c r="U78" s="34"/>
      <c r="V78" s="18">
        <f t="shared" si="1"/>
        <v>4</v>
      </c>
      <c r="W78" s="34"/>
    </row>
    <row r="79" spans="1:23" ht="14.25" thickBot="1" x14ac:dyDescent="0.25">
      <c r="A79" s="27" t="s">
        <v>209</v>
      </c>
      <c r="B79" s="28" t="s">
        <v>159</v>
      </c>
      <c r="C79" s="16">
        <v>2</v>
      </c>
      <c r="D79" s="23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41"/>
      <c r="P79" s="40"/>
      <c r="Q79" s="40"/>
      <c r="R79" s="40"/>
      <c r="S79" s="34"/>
      <c r="T79" s="34"/>
      <c r="U79" s="34"/>
      <c r="V79" s="18">
        <f t="shared" si="1"/>
        <v>2</v>
      </c>
      <c r="W79" s="34"/>
    </row>
    <row r="80" spans="1:23" ht="15.75" thickBot="1" x14ac:dyDescent="0.3">
      <c r="A80" s="27" t="s">
        <v>210</v>
      </c>
      <c r="B80" s="28" t="s">
        <v>160</v>
      </c>
      <c r="C80" s="16">
        <v>2</v>
      </c>
      <c r="D80" s="25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9"/>
      <c r="P80" s="40"/>
      <c r="Q80" s="40"/>
      <c r="R80" s="40"/>
      <c r="S80" s="34"/>
      <c r="T80" s="34"/>
      <c r="U80" s="34"/>
      <c r="V80" s="18">
        <f t="shared" si="1"/>
        <v>2</v>
      </c>
      <c r="W80" s="34"/>
    </row>
    <row r="81" spans="1:23" ht="14.25" thickBot="1" x14ac:dyDescent="0.25">
      <c r="A81" s="27" t="s">
        <v>211</v>
      </c>
      <c r="B81" s="28" t="s">
        <v>161</v>
      </c>
      <c r="C81" s="16">
        <v>2</v>
      </c>
      <c r="D81" s="23">
        <v>1.5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41"/>
      <c r="P81" s="40"/>
      <c r="Q81" s="40"/>
      <c r="R81" s="40"/>
      <c r="S81" s="34"/>
      <c r="T81" s="34"/>
      <c r="U81" s="34"/>
      <c r="V81" s="18">
        <f t="shared" si="1"/>
        <v>3.5</v>
      </c>
      <c r="W81" s="34"/>
    </row>
    <row r="82" spans="1:23" ht="15.75" thickBot="1" x14ac:dyDescent="0.3">
      <c r="A82" s="27" t="s">
        <v>212</v>
      </c>
      <c r="B82" s="28" t="s">
        <v>136</v>
      </c>
      <c r="C82" s="16">
        <v>2</v>
      </c>
      <c r="D82" s="25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9"/>
      <c r="P82" s="40"/>
      <c r="Q82" s="40"/>
      <c r="R82" s="40"/>
      <c r="S82" s="34"/>
      <c r="T82" s="34"/>
      <c r="U82" s="34"/>
      <c r="V82" s="18">
        <f t="shared" si="1"/>
        <v>2</v>
      </c>
      <c r="W82" s="34"/>
    </row>
    <row r="83" spans="1:23" ht="15.75" thickBot="1" x14ac:dyDescent="0.3">
      <c r="A83" s="21" t="s">
        <v>162</v>
      </c>
      <c r="B83" s="28" t="s">
        <v>163</v>
      </c>
      <c r="C83" s="16">
        <v>2</v>
      </c>
      <c r="D83" s="25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9"/>
      <c r="P83" s="40"/>
      <c r="Q83" s="40"/>
      <c r="R83" s="40"/>
      <c r="S83" s="34"/>
      <c r="T83" s="34"/>
      <c r="U83" s="34"/>
      <c r="V83" s="18">
        <f t="shared" si="1"/>
        <v>2</v>
      </c>
      <c r="W83" s="34"/>
    </row>
    <row r="84" spans="1:23" ht="14.25" thickBot="1" x14ac:dyDescent="0.25">
      <c r="A84" s="20" t="s">
        <v>164</v>
      </c>
      <c r="B84" s="29" t="s">
        <v>165</v>
      </c>
      <c r="C84" s="16">
        <v>2</v>
      </c>
      <c r="D84" s="23">
        <v>1.5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41"/>
      <c r="P84" s="40">
        <v>7</v>
      </c>
      <c r="Q84" s="40"/>
      <c r="R84" s="40"/>
      <c r="S84" s="34"/>
      <c r="T84" s="34"/>
      <c r="U84" s="34"/>
      <c r="V84" s="18">
        <f t="shared" si="1"/>
        <v>10.5</v>
      </c>
      <c r="W84" s="34"/>
    </row>
    <row r="85" spans="1:23" ht="14.25" thickBot="1" x14ac:dyDescent="0.25">
      <c r="A85" s="46" t="s">
        <v>257</v>
      </c>
      <c r="B85" s="28" t="s">
        <v>242</v>
      </c>
      <c r="C85" s="16">
        <v>2</v>
      </c>
      <c r="D85" s="23">
        <v>1.5</v>
      </c>
      <c r="E85" s="34">
        <v>1.5</v>
      </c>
      <c r="F85" s="34"/>
      <c r="G85" s="34"/>
      <c r="H85" s="34"/>
      <c r="I85" s="34"/>
      <c r="J85" s="34"/>
      <c r="K85" s="34"/>
      <c r="L85" s="34"/>
      <c r="M85" s="34"/>
      <c r="N85" s="34"/>
      <c r="O85" s="41">
        <v>11</v>
      </c>
      <c r="P85" s="40"/>
      <c r="Q85" s="40">
        <v>5</v>
      </c>
      <c r="R85" s="40">
        <v>11</v>
      </c>
      <c r="S85" s="34">
        <v>12</v>
      </c>
      <c r="T85" s="34">
        <v>23.5</v>
      </c>
      <c r="U85" s="34"/>
      <c r="V85" s="18">
        <f t="shared" si="1"/>
        <v>50.5</v>
      </c>
      <c r="W85" s="34" t="s">
        <v>261</v>
      </c>
    </row>
    <row r="86" spans="1:23" ht="14.25" thickBot="1" x14ac:dyDescent="0.25">
      <c r="A86" s="46" t="s">
        <v>256</v>
      </c>
      <c r="B86" s="28" t="s">
        <v>243</v>
      </c>
      <c r="C86" s="16">
        <v>2</v>
      </c>
      <c r="D86" s="23">
        <v>1.5</v>
      </c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41">
        <v>10</v>
      </c>
      <c r="P86" s="40"/>
      <c r="Q86" s="40">
        <v>3</v>
      </c>
      <c r="R86" s="40">
        <v>7</v>
      </c>
      <c r="S86" s="34"/>
      <c r="T86" s="34">
        <v>19</v>
      </c>
      <c r="U86" s="34"/>
      <c r="V86" s="18">
        <f t="shared" si="1"/>
        <v>39.5</v>
      </c>
      <c r="W86" s="34" t="s">
        <v>262</v>
      </c>
    </row>
    <row r="87" spans="1:23" ht="14.25" thickBot="1" x14ac:dyDescent="0.25">
      <c r="A87" s="27" t="s">
        <v>213</v>
      </c>
      <c r="B87" s="28" t="s">
        <v>166</v>
      </c>
      <c r="C87" s="16">
        <v>2</v>
      </c>
      <c r="D87" s="23">
        <v>1.5</v>
      </c>
      <c r="E87" s="34">
        <v>1.5</v>
      </c>
      <c r="F87" s="34"/>
      <c r="G87" s="34"/>
      <c r="H87" s="34"/>
      <c r="I87" s="34"/>
      <c r="J87" s="34"/>
      <c r="K87" s="34"/>
      <c r="L87" s="34"/>
      <c r="M87" s="34"/>
      <c r="N87" s="34"/>
      <c r="O87" s="41">
        <v>0</v>
      </c>
      <c r="P87" s="40">
        <v>3</v>
      </c>
      <c r="Q87" s="40">
        <v>0</v>
      </c>
      <c r="R87" s="40">
        <v>0</v>
      </c>
      <c r="S87" s="34"/>
      <c r="T87" s="34"/>
      <c r="U87" s="34"/>
      <c r="V87" s="18">
        <f t="shared" si="1"/>
        <v>8</v>
      </c>
      <c r="W87" s="34"/>
    </row>
    <row r="88" spans="1:23" ht="14.25" thickBot="1" x14ac:dyDescent="0.25">
      <c r="A88" s="27" t="s">
        <v>247</v>
      </c>
      <c r="B88" s="28" t="s">
        <v>246</v>
      </c>
      <c r="C88" s="16">
        <v>2</v>
      </c>
      <c r="D88" s="22">
        <v>2</v>
      </c>
      <c r="E88" s="34">
        <v>1.5</v>
      </c>
      <c r="F88" s="34"/>
      <c r="G88" s="34"/>
      <c r="H88" s="34"/>
      <c r="I88" s="34"/>
      <c r="J88" s="34"/>
      <c r="K88" s="34"/>
      <c r="L88" s="34"/>
      <c r="M88" s="34"/>
      <c r="N88" s="34"/>
      <c r="O88" s="37">
        <v>9.5</v>
      </c>
      <c r="P88" s="38"/>
      <c r="Q88" s="38">
        <v>4</v>
      </c>
      <c r="R88" s="38">
        <v>7.5</v>
      </c>
      <c r="S88" s="34">
        <v>10.5</v>
      </c>
      <c r="T88" s="34">
        <v>10</v>
      </c>
      <c r="U88" s="34"/>
      <c r="V88" s="18">
        <f t="shared" si="1"/>
        <v>33</v>
      </c>
      <c r="W88" s="34" t="s">
        <v>262</v>
      </c>
    </row>
    <row r="89" spans="1:23" ht="14.25" thickBot="1" x14ac:dyDescent="0.25">
      <c r="A89" s="27" t="s">
        <v>34</v>
      </c>
      <c r="B89" s="28" t="s">
        <v>167</v>
      </c>
      <c r="C89" s="16">
        <v>2</v>
      </c>
      <c r="D89" s="23">
        <v>1.5</v>
      </c>
      <c r="E89" s="34">
        <v>1.5</v>
      </c>
      <c r="F89" s="34"/>
      <c r="G89" s="34"/>
      <c r="H89" s="34"/>
      <c r="I89" s="34"/>
      <c r="J89" s="34"/>
      <c r="K89" s="34"/>
      <c r="L89" s="34"/>
      <c r="M89" s="34"/>
      <c r="N89" s="34"/>
      <c r="O89" s="41">
        <v>6</v>
      </c>
      <c r="P89" s="40">
        <v>1</v>
      </c>
      <c r="Q89" s="40">
        <v>0</v>
      </c>
      <c r="R89" s="40">
        <v>1</v>
      </c>
      <c r="S89" s="34"/>
      <c r="T89" s="34"/>
      <c r="U89" s="34"/>
      <c r="V89" s="18">
        <f t="shared" si="1"/>
        <v>12</v>
      </c>
      <c r="W89" s="34"/>
    </row>
    <row r="90" spans="1:23" ht="14.25" thickBot="1" x14ac:dyDescent="0.25">
      <c r="A90" s="27" t="s">
        <v>249</v>
      </c>
      <c r="B90" s="28" t="s">
        <v>248</v>
      </c>
      <c r="C90" s="16">
        <v>2</v>
      </c>
      <c r="D90" s="23">
        <v>2</v>
      </c>
      <c r="E90" s="34">
        <v>1.5</v>
      </c>
      <c r="F90" s="34"/>
      <c r="G90" s="34"/>
      <c r="H90" s="34"/>
      <c r="I90" s="34"/>
      <c r="J90" s="34"/>
      <c r="K90" s="34"/>
      <c r="L90" s="34"/>
      <c r="M90" s="34"/>
      <c r="N90" s="34"/>
      <c r="O90" s="41">
        <v>11</v>
      </c>
      <c r="P90" s="40"/>
      <c r="Q90" s="40">
        <v>9</v>
      </c>
      <c r="R90" s="40">
        <v>11</v>
      </c>
      <c r="S90" s="34">
        <v>19</v>
      </c>
      <c r="T90" s="34"/>
      <c r="U90" s="34"/>
      <c r="V90" s="18">
        <f t="shared" si="1"/>
        <v>46.5</v>
      </c>
      <c r="W90" s="34" t="s">
        <v>261</v>
      </c>
    </row>
    <row r="91" spans="1:23" ht="14.25" thickBot="1" x14ac:dyDescent="0.25">
      <c r="A91" s="27" t="s">
        <v>168</v>
      </c>
      <c r="B91" s="28" t="s">
        <v>169</v>
      </c>
      <c r="C91" s="16">
        <v>2</v>
      </c>
      <c r="D91" s="23">
        <v>2</v>
      </c>
      <c r="E91" s="34"/>
      <c r="F91" s="34"/>
      <c r="G91" s="34">
        <v>5</v>
      </c>
      <c r="H91" s="34"/>
      <c r="I91" s="34"/>
      <c r="J91" s="34"/>
      <c r="K91" s="34"/>
      <c r="L91" s="34"/>
      <c r="M91" s="34"/>
      <c r="N91" s="34"/>
      <c r="O91" s="41">
        <v>10.5</v>
      </c>
      <c r="P91" s="40"/>
      <c r="Q91" s="40">
        <v>5</v>
      </c>
      <c r="R91" s="40">
        <v>5</v>
      </c>
      <c r="S91" s="34"/>
      <c r="T91" s="34">
        <v>13.5</v>
      </c>
      <c r="U91" s="34">
        <v>16</v>
      </c>
      <c r="V91" s="18">
        <f t="shared" si="1"/>
        <v>35.5</v>
      </c>
      <c r="W91" s="34" t="s">
        <v>262</v>
      </c>
    </row>
    <row r="92" spans="1:23" ht="14.25" thickBot="1" x14ac:dyDescent="0.25">
      <c r="A92" s="27" t="s">
        <v>214</v>
      </c>
      <c r="B92" s="28" t="s">
        <v>170</v>
      </c>
      <c r="C92" s="16">
        <v>2</v>
      </c>
      <c r="D92" s="23">
        <v>2</v>
      </c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41">
        <v>5.5</v>
      </c>
      <c r="P92" s="40">
        <v>2</v>
      </c>
      <c r="Q92" s="40">
        <v>7</v>
      </c>
      <c r="R92" s="40">
        <v>7</v>
      </c>
      <c r="S92" s="34"/>
      <c r="T92" s="34"/>
      <c r="U92" s="34"/>
      <c r="V92" s="18">
        <f t="shared" si="1"/>
        <v>16.5</v>
      </c>
      <c r="W92" s="34"/>
    </row>
    <row r="93" spans="1:23" ht="14.25" thickBot="1" x14ac:dyDescent="0.25">
      <c r="A93" s="27" t="s">
        <v>251</v>
      </c>
      <c r="B93" s="28" t="s">
        <v>250</v>
      </c>
      <c r="C93" s="16">
        <v>2</v>
      </c>
      <c r="D93" s="23">
        <v>1</v>
      </c>
      <c r="E93" s="34">
        <v>1.5</v>
      </c>
      <c r="F93" s="34"/>
      <c r="G93" s="34"/>
      <c r="H93" s="34"/>
      <c r="I93" s="34"/>
      <c r="J93" s="34"/>
      <c r="K93" s="34"/>
      <c r="L93" s="34"/>
      <c r="M93" s="34"/>
      <c r="N93" s="34"/>
      <c r="O93" s="41">
        <v>9</v>
      </c>
      <c r="P93" s="40"/>
      <c r="Q93" s="40">
        <v>9</v>
      </c>
      <c r="R93" s="40">
        <v>8</v>
      </c>
      <c r="S93" s="34">
        <v>26.5</v>
      </c>
      <c r="T93" s="34"/>
      <c r="U93" s="34"/>
      <c r="V93" s="18">
        <f t="shared" si="1"/>
        <v>49</v>
      </c>
      <c r="W93" s="34" t="s">
        <v>261</v>
      </c>
    </row>
    <row r="94" spans="1:23" ht="14.25" thickBot="1" x14ac:dyDescent="0.25">
      <c r="A94" s="27" t="s">
        <v>215</v>
      </c>
      <c r="B94" s="28" t="s">
        <v>171</v>
      </c>
      <c r="C94" s="16">
        <v>2</v>
      </c>
      <c r="D94" s="23">
        <v>1.5</v>
      </c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41">
        <v>3</v>
      </c>
      <c r="P94" s="40"/>
      <c r="Q94" s="40"/>
      <c r="R94" s="40"/>
      <c r="S94" s="34"/>
      <c r="T94" s="34"/>
      <c r="U94" s="34"/>
      <c r="V94" s="18">
        <f t="shared" si="1"/>
        <v>6.5</v>
      </c>
      <c r="W94" s="34"/>
    </row>
    <row r="95" spans="1:23" ht="15.75" thickBot="1" x14ac:dyDescent="0.3">
      <c r="A95" s="27" t="s">
        <v>216</v>
      </c>
      <c r="B95" s="28" t="s">
        <v>172</v>
      </c>
      <c r="C95" s="16">
        <v>2</v>
      </c>
      <c r="D95" s="23" t="s">
        <v>253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9"/>
      <c r="P95" s="40"/>
      <c r="Q95" s="40"/>
      <c r="R95" s="40"/>
      <c r="S95" s="34"/>
      <c r="T95" s="34"/>
      <c r="U95" s="34"/>
      <c r="V95" s="18">
        <f t="shared" si="1"/>
        <v>2</v>
      </c>
      <c r="W95" s="34"/>
    </row>
    <row r="96" spans="1:23" ht="13.5" thickBot="1" x14ac:dyDescent="0.25">
      <c r="A96" s="36" t="s">
        <v>255</v>
      </c>
      <c r="B96" s="1" t="s">
        <v>252</v>
      </c>
      <c r="C96" s="16">
        <v>2</v>
      </c>
      <c r="D96" s="23">
        <v>1.5</v>
      </c>
      <c r="E96" s="1">
        <v>1.5</v>
      </c>
      <c r="O96" s="41">
        <v>7</v>
      </c>
      <c r="P96" s="40"/>
      <c r="Q96" s="40">
        <v>13</v>
      </c>
      <c r="R96" s="40"/>
      <c r="S96" s="1">
        <v>11</v>
      </c>
      <c r="T96" s="1">
        <v>21</v>
      </c>
      <c r="V96" s="18">
        <f t="shared" si="1"/>
        <v>46</v>
      </c>
      <c r="W96" s="1" t="s">
        <v>261</v>
      </c>
    </row>
  </sheetData>
  <sheetProtection selectLockedCells="1" selectUnlockedCells="1"/>
  <mergeCells count="18">
    <mergeCell ref="A1:S1"/>
    <mergeCell ref="U1:W1"/>
    <mergeCell ref="A2:N2"/>
    <mergeCell ref="O2:W2"/>
    <mergeCell ref="A3:C3"/>
    <mergeCell ref="D3:G3"/>
    <mergeCell ref="H3:Q3"/>
    <mergeCell ref="R3:W3"/>
    <mergeCell ref="A5:A7"/>
    <mergeCell ref="B5:B7"/>
    <mergeCell ref="C5:U5"/>
    <mergeCell ref="V5:V7"/>
    <mergeCell ref="W5:W7"/>
    <mergeCell ref="D6:H6"/>
    <mergeCell ref="I6:K6"/>
    <mergeCell ref="L6:N6"/>
    <mergeCell ref="O6:R6"/>
    <mergeCell ref="S6:U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96"/>
  <sheetViews>
    <sheetView topLeftCell="A10" zoomScaleNormal="165" workbookViewId="0">
      <selection activeCell="F8" sqref="F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3.28515625" style="4" hidden="1" customWidth="1"/>
    <col min="4" max="4" width="11.85546875" style="4" customWidth="1"/>
    <col min="5" max="5" width="12.7109375" style="4" customWidth="1"/>
    <col min="6" max="6" width="13.5703125" style="4" customWidth="1"/>
    <col min="7" max="16384" width="9.140625" style="4"/>
  </cols>
  <sheetData>
    <row r="1" spans="1:6" s="12" customFormat="1" ht="36.75" customHeight="1" x14ac:dyDescent="0.25">
      <c r="A1" s="72" t="s">
        <v>26</v>
      </c>
      <c r="B1" s="73"/>
      <c r="C1" s="73"/>
      <c r="D1" s="73"/>
      <c r="E1" s="74"/>
      <c r="F1" s="13" t="s">
        <v>25</v>
      </c>
    </row>
    <row r="2" spans="1:6" ht="17.25" customHeight="1" x14ac:dyDescent="0.25">
      <c r="A2" s="75" t="s">
        <v>17</v>
      </c>
      <c r="B2" s="76"/>
      <c r="C2" s="76"/>
      <c r="D2" s="76"/>
      <c r="E2" s="76"/>
      <c r="F2" s="77"/>
    </row>
    <row r="3" spans="1:6" ht="27" customHeight="1" x14ac:dyDescent="0.2">
      <c r="A3" s="78" t="s">
        <v>32</v>
      </c>
      <c r="B3" s="79"/>
      <c r="C3" s="80" t="s">
        <v>95</v>
      </c>
      <c r="D3" s="81"/>
      <c r="E3" s="81"/>
      <c r="F3" s="82"/>
    </row>
    <row r="4" spans="1:6" ht="17.25" customHeight="1" x14ac:dyDescent="0.2">
      <c r="A4" s="83" t="s">
        <v>30</v>
      </c>
      <c r="B4" s="83"/>
      <c r="C4" s="83"/>
      <c r="D4" s="83" t="s">
        <v>47</v>
      </c>
      <c r="E4" s="83"/>
      <c r="F4" s="83"/>
    </row>
    <row r="5" spans="1:6" ht="4.5" customHeight="1" x14ac:dyDescent="0.25">
      <c r="A5" s="87"/>
      <c r="B5" s="87"/>
      <c r="C5" s="87"/>
      <c r="D5" s="87"/>
      <c r="E5" s="87"/>
      <c r="F5" s="87"/>
    </row>
    <row r="6" spans="1:6" s="9" customFormat="1" ht="25.5" customHeight="1" thickBot="1" x14ac:dyDescent="0.3">
      <c r="A6" s="84" t="s">
        <v>16</v>
      </c>
      <c r="B6" s="85" t="s">
        <v>24</v>
      </c>
      <c r="C6" s="85"/>
      <c r="D6" s="86" t="s">
        <v>23</v>
      </c>
      <c r="E6" s="86"/>
      <c r="F6" s="85" t="s">
        <v>22</v>
      </c>
    </row>
    <row r="7" spans="1:6" s="9" customFormat="1" ht="42" customHeight="1" thickTop="1" thickBot="1" x14ac:dyDescent="0.3">
      <c r="A7" s="84"/>
      <c r="B7" s="85"/>
      <c r="C7" s="85"/>
      <c r="D7" s="11" t="s">
        <v>21</v>
      </c>
      <c r="E7" s="10" t="s">
        <v>20</v>
      </c>
      <c r="F7" s="85"/>
    </row>
    <row r="8" spans="1:6" ht="12.75" hidden="1" customHeight="1" thickTop="1" thickBot="1" x14ac:dyDescent="0.25">
      <c r="A8" s="26" t="s">
        <v>96</v>
      </c>
      <c r="B8" s="20" t="s">
        <v>97</v>
      </c>
      <c r="C8" s="8"/>
      <c r="D8" s="6">
        <f>'Evidencija B'!V8-S8-E8</f>
        <v>1</v>
      </c>
      <c r="E8" s="6">
        <f>'Evidencija B'!S8</f>
        <v>0</v>
      </c>
      <c r="F8" s="5">
        <f>'Evidencija B'!W8</f>
        <v>0</v>
      </c>
    </row>
    <row r="9" spans="1:6" ht="12.75" hidden="1" customHeight="1" thickBot="1" x14ac:dyDescent="0.25">
      <c r="A9" s="27" t="s">
        <v>98</v>
      </c>
      <c r="B9" s="21" t="s">
        <v>99</v>
      </c>
      <c r="C9" s="7"/>
      <c r="D9" s="6">
        <f>'Evidencija B'!V9-S9-E9</f>
        <v>3</v>
      </c>
      <c r="E9" s="6">
        <f>'Evidencija B'!S9</f>
        <v>0</v>
      </c>
      <c r="F9" s="5">
        <f>'Evidencija B'!W9</f>
        <v>0</v>
      </c>
    </row>
    <row r="10" spans="1:6" ht="12.75" customHeight="1" thickTop="1" thickBot="1" x14ac:dyDescent="0.25">
      <c r="A10" s="27" t="s">
        <v>192</v>
      </c>
      <c r="B10" s="21" t="s">
        <v>100</v>
      </c>
      <c r="C10" s="7"/>
      <c r="D10" s="6">
        <f>'Evidencija B'!V10-S10-E10</f>
        <v>33</v>
      </c>
      <c r="E10" s="6">
        <f>'Evidencija B'!S10</f>
        <v>20.05</v>
      </c>
      <c r="F10" s="5" t="str">
        <f>'Evidencija B'!W10</f>
        <v>E</v>
      </c>
    </row>
    <row r="11" spans="1:6" ht="12.75" hidden="1" customHeight="1" thickBot="1" x14ac:dyDescent="0.25">
      <c r="A11" s="27" t="s">
        <v>193</v>
      </c>
      <c r="B11" s="21" t="s">
        <v>101</v>
      </c>
      <c r="C11" s="7"/>
      <c r="D11" s="6">
        <f>'Evidencija B'!V11-S11-E11</f>
        <v>3.5</v>
      </c>
      <c r="E11" s="6">
        <f>'Evidencija B'!S11</f>
        <v>0</v>
      </c>
      <c r="F11" s="5">
        <f>'Evidencija B'!W11</f>
        <v>0</v>
      </c>
    </row>
    <row r="12" spans="1:6" ht="12.75" hidden="1" customHeight="1" thickBot="1" x14ac:dyDescent="0.25">
      <c r="A12" s="27" t="s">
        <v>194</v>
      </c>
      <c r="B12" s="21" t="s">
        <v>102</v>
      </c>
      <c r="C12" s="7"/>
      <c r="D12" s="6">
        <f>'Evidencija B'!V12-S12-E12</f>
        <v>2</v>
      </c>
      <c r="E12" s="6">
        <f>'Evidencija B'!S12</f>
        <v>0</v>
      </c>
      <c r="F12" s="5">
        <f>'Evidencija B'!W12</f>
        <v>0</v>
      </c>
    </row>
    <row r="13" spans="1:6" ht="12.75" hidden="1" customHeight="1" thickBot="1" x14ac:dyDescent="0.25">
      <c r="A13" s="27" t="s">
        <v>195</v>
      </c>
      <c r="B13" s="21" t="s">
        <v>103</v>
      </c>
      <c r="C13" s="7"/>
      <c r="D13" s="6">
        <f>'Evidencija B'!V13-S13-E13</f>
        <v>2</v>
      </c>
      <c r="E13" s="6">
        <f>'Evidencija B'!S13</f>
        <v>0</v>
      </c>
      <c r="F13" s="5">
        <f>'Evidencija B'!W13</f>
        <v>0</v>
      </c>
    </row>
    <row r="14" spans="1:6" ht="12.75" hidden="1" customHeight="1" thickBot="1" x14ac:dyDescent="0.25">
      <c r="A14" s="27" t="s">
        <v>196</v>
      </c>
      <c r="B14" s="21" t="s">
        <v>104</v>
      </c>
      <c r="C14" s="7"/>
      <c r="D14" s="6">
        <f>'Evidencija B'!V14-S14-E14</f>
        <v>2</v>
      </c>
      <c r="E14" s="6">
        <f>'Evidencija B'!S14</f>
        <v>0</v>
      </c>
      <c r="F14" s="5">
        <f>'Evidencija B'!W14</f>
        <v>0</v>
      </c>
    </row>
    <row r="15" spans="1:6" ht="12.75" hidden="1" customHeight="1" thickBot="1" x14ac:dyDescent="0.25">
      <c r="A15" s="27" t="s">
        <v>86</v>
      </c>
      <c r="B15" s="21" t="s">
        <v>105</v>
      </c>
      <c r="C15" s="7"/>
      <c r="D15" s="6">
        <f>'Evidencija B'!V15-S15-E15</f>
        <v>2</v>
      </c>
      <c r="E15" s="6">
        <f>'Evidencija B'!S15</f>
        <v>0</v>
      </c>
      <c r="F15" s="5">
        <f>'Evidencija B'!W15</f>
        <v>0</v>
      </c>
    </row>
    <row r="16" spans="1:6" ht="12.75" hidden="1" customHeight="1" thickBot="1" x14ac:dyDescent="0.25">
      <c r="A16" s="27" t="s">
        <v>87</v>
      </c>
      <c r="B16" s="21" t="s">
        <v>106</v>
      </c>
      <c r="C16" s="7"/>
      <c r="D16" s="6">
        <f>'Evidencija B'!V16-S16-E16</f>
        <v>2</v>
      </c>
      <c r="E16" s="6">
        <f>'Evidencija B'!S16</f>
        <v>0</v>
      </c>
      <c r="F16" s="5">
        <f>'Evidencija B'!W16</f>
        <v>0</v>
      </c>
    </row>
    <row r="17" spans="1:6" ht="12.75" hidden="1" customHeight="1" thickBot="1" x14ac:dyDescent="0.25">
      <c r="A17" s="27" t="s">
        <v>107</v>
      </c>
      <c r="B17" s="21" t="s">
        <v>108</v>
      </c>
      <c r="C17" s="7"/>
      <c r="D17" s="6">
        <f>'Evidencija B'!V17-S17-E17</f>
        <v>2</v>
      </c>
      <c r="E17" s="6">
        <f>'Evidencija B'!S17</f>
        <v>0</v>
      </c>
      <c r="F17" s="5">
        <f>'Evidencija B'!W17</f>
        <v>0</v>
      </c>
    </row>
    <row r="18" spans="1:6" ht="12.75" hidden="1" customHeight="1" thickBot="1" x14ac:dyDescent="0.25">
      <c r="A18" s="27" t="s">
        <v>54</v>
      </c>
      <c r="B18" s="21" t="s">
        <v>109</v>
      </c>
      <c r="C18" s="7"/>
      <c r="D18" s="6">
        <f>'Evidencija B'!V18-S18-E18</f>
        <v>2</v>
      </c>
      <c r="E18" s="6">
        <f>'Evidencija B'!S18</f>
        <v>0</v>
      </c>
      <c r="F18" s="5">
        <f>'Evidencija B'!W18</f>
        <v>0</v>
      </c>
    </row>
    <row r="19" spans="1:6" ht="12.75" hidden="1" customHeight="1" thickBot="1" x14ac:dyDescent="0.25">
      <c r="A19" s="27" t="s">
        <v>56</v>
      </c>
      <c r="B19" s="21" t="s">
        <v>110</v>
      </c>
      <c r="D19" s="6">
        <f>'Evidencija B'!V19-S19-E19</f>
        <v>2</v>
      </c>
      <c r="E19" s="6">
        <f>'Evidencija B'!S19</f>
        <v>0</v>
      </c>
      <c r="F19" s="5">
        <f>'Evidencija B'!W19</f>
        <v>0</v>
      </c>
    </row>
    <row r="20" spans="1:6" ht="12.75" hidden="1" customHeight="1" thickBot="1" x14ac:dyDescent="0.25">
      <c r="A20" s="27" t="s">
        <v>33</v>
      </c>
      <c r="B20" s="21" t="s">
        <v>111</v>
      </c>
      <c r="D20" s="6">
        <f>'Evidencija B'!V20-S20-E20</f>
        <v>2</v>
      </c>
      <c r="E20" s="6">
        <f>'Evidencija B'!S20</f>
        <v>0</v>
      </c>
      <c r="F20" s="5">
        <f>'Evidencija B'!W20</f>
        <v>0</v>
      </c>
    </row>
    <row r="21" spans="1:6" ht="12.75" hidden="1" customHeight="1" thickBot="1" x14ac:dyDescent="0.25">
      <c r="A21" s="27" t="s">
        <v>112</v>
      </c>
      <c r="B21" s="21" t="s">
        <v>113</v>
      </c>
      <c r="D21" s="6">
        <f>'Evidencija B'!V21-S21-E21</f>
        <v>2</v>
      </c>
      <c r="E21" s="6">
        <f>'Evidencija B'!S21</f>
        <v>0</v>
      </c>
      <c r="F21" s="5">
        <f>'Evidencija B'!W21</f>
        <v>0</v>
      </c>
    </row>
    <row r="22" spans="1:6" ht="12.75" hidden="1" customHeight="1" thickBot="1" x14ac:dyDescent="0.25">
      <c r="A22" s="27" t="s">
        <v>34</v>
      </c>
      <c r="B22" s="21" t="s">
        <v>114</v>
      </c>
      <c r="D22" s="6">
        <f>'Evidencija B'!V22-S22-E22</f>
        <v>2</v>
      </c>
      <c r="E22" s="6">
        <f>'Evidencija B'!S22</f>
        <v>0</v>
      </c>
      <c r="F22" s="5">
        <f>'Evidencija B'!W22</f>
        <v>0</v>
      </c>
    </row>
    <row r="23" spans="1:6" ht="12.75" hidden="1" customHeight="1" thickBot="1" x14ac:dyDescent="0.25">
      <c r="A23" s="27" t="s">
        <v>35</v>
      </c>
      <c r="B23" s="21" t="s">
        <v>115</v>
      </c>
      <c r="D23" s="6">
        <f>'Evidencija B'!V23-S23-E23</f>
        <v>2</v>
      </c>
      <c r="E23" s="6">
        <f>'Evidencija B'!S23</f>
        <v>0</v>
      </c>
      <c r="F23" s="5">
        <f>'Evidencija B'!W23</f>
        <v>0</v>
      </c>
    </row>
    <row r="24" spans="1:6" ht="12.75" customHeight="1" thickBot="1" x14ac:dyDescent="0.25">
      <c r="A24" s="27" t="s">
        <v>36</v>
      </c>
      <c r="B24" s="21" t="s">
        <v>116</v>
      </c>
      <c r="D24" s="6">
        <f>'Evidencija B'!V24-S24-E24</f>
        <v>30</v>
      </c>
      <c r="E24" s="6">
        <f>'Evidencija B'!S24</f>
        <v>22.5</v>
      </c>
      <c r="F24" s="5" t="str">
        <f>'Evidencija B'!W24</f>
        <v>E</v>
      </c>
    </row>
    <row r="25" spans="1:6" ht="12.75" hidden="1" customHeight="1" thickBot="1" x14ac:dyDescent="0.25">
      <c r="A25" s="27" t="s">
        <v>117</v>
      </c>
      <c r="B25" s="21" t="s">
        <v>118</v>
      </c>
      <c r="D25" s="6">
        <f>'Evidencija B'!V25-S25-E25</f>
        <v>2</v>
      </c>
      <c r="E25" s="6">
        <f>'Evidencija B'!S25</f>
        <v>0</v>
      </c>
      <c r="F25" s="5">
        <f>'Evidencija B'!W25</f>
        <v>0</v>
      </c>
    </row>
    <row r="26" spans="1:6" ht="12.75" customHeight="1" thickBot="1" x14ac:dyDescent="0.25">
      <c r="A26" s="26" t="s">
        <v>37</v>
      </c>
      <c r="B26" s="20" t="s">
        <v>119</v>
      </c>
      <c r="D26" s="6">
        <f>'Evidencija B'!V26-S26-E26</f>
        <v>31.5</v>
      </c>
      <c r="E26" s="6">
        <f>'Evidencija B'!S26</f>
        <v>15</v>
      </c>
      <c r="F26" s="5" t="str">
        <f>'Evidencija B'!W26</f>
        <v>E</v>
      </c>
    </row>
    <row r="27" spans="1:6" ht="12.75" hidden="1" customHeight="1" thickBot="1" x14ac:dyDescent="0.25">
      <c r="A27" s="27" t="s">
        <v>38</v>
      </c>
      <c r="B27" s="21" t="s">
        <v>120</v>
      </c>
      <c r="D27" s="6">
        <f>'Evidencija B'!V27-S27-E27</f>
        <v>2</v>
      </c>
      <c r="E27" s="6">
        <f>'Evidencija B'!S27</f>
        <v>0</v>
      </c>
      <c r="F27" s="5">
        <f>'Evidencija B'!W27</f>
        <v>0</v>
      </c>
    </row>
    <row r="28" spans="1:6" ht="12.75" hidden="1" customHeight="1" thickBot="1" x14ac:dyDescent="0.25">
      <c r="A28" s="27" t="s">
        <v>62</v>
      </c>
      <c r="B28" s="21" t="s">
        <v>121</v>
      </c>
      <c r="D28" s="6">
        <f>'Evidencija B'!V28-S28-E28</f>
        <v>2</v>
      </c>
      <c r="E28" s="6">
        <f>'Evidencija B'!S28</f>
        <v>0</v>
      </c>
      <c r="F28" s="5">
        <f>'Evidencija B'!W28</f>
        <v>0</v>
      </c>
    </row>
    <row r="29" spans="1:6" ht="12.75" hidden="1" customHeight="1" thickBot="1" x14ac:dyDescent="0.25">
      <c r="A29" s="27" t="s">
        <v>39</v>
      </c>
      <c r="B29" s="21" t="s">
        <v>122</v>
      </c>
      <c r="D29" s="6">
        <f>'Evidencija B'!V29-S29-E29</f>
        <v>2</v>
      </c>
      <c r="E29" s="6">
        <f>'Evidencija B'!S29</f>
        <v>0</v>
      </c>
      <c r="F29" s="5">
        <f>'Evidencija B'!W29</f>
        <v>0</v>
      </c>
    </row>
    <row r="30" spans="1:6" ht="12.75" hidden="1" customHeight="1" thickBot="1" x14ac:dyDescent="0.25">
      <c r="A30" s="27" t="s">
        <v>197</v>
      </c>
      <c r="B30" s="21" t="s">
        <v>123</v>
      </c>
      <c r="D30" s="6">
        <f>'Evidencija B'!V30-S30-E30</f>
        <v>2</v>
      </c>
      <c r="E30" s="6">
        <f>'Evidencija B'!S30</f>
        <v>0</v>
      </c>
      <c r="F30" s="5">
        <f>'Evidencija B'!W30</f>
        <v>0</v>
      </c>
    </row>
    <row r="31" spans="1:6" ht="12.75" hidden="1" customHeight="1" thickBot="1" x14ac:dyDescent="0.25">
      <c r="A31" s="27" t="s">
        <v>88</v>
      </c>
      <c r="B31" s="21" t="s">
        <v>124</v>
      </c>
      <c r="D31" s="6">
        <f>'Evidencija B'!V31-S31-E31</f>
        <v>3</v>
      </c>
      <c r="E31" s="6">
        <f>'Evidencija B'!S31</f>
        <v>0</v>
      </c>
      <c r="F31" s="5">
        <f>'Evidencija B'!W31</f>
        <v>0</v>
      </c>
    </row>
    <row r="32" spans="1:6" ht="12.75" hidden="1" customHeight="1" thickBot="1" x14ac:dyDescent="0.25">
      <c r="A32" s="27" t="s">
        <v>89</v>
      </c>
      <c r="B32" s="21" t="s">
        <v>125</v>
      </c>
      <c r="D32" s="6">
        <f>'Evidencija B'!V32-S32-E32</f>
        <v>3</v>
      </c>
      <c r="E32" s="6">
        <f>'Evidencija B'!S32</f>
        <v>0</v>
      </c>
      <c r="F32" s="5">
        <f>'Evidencija B'!W32</f>
        <v>0</v>
      </c>
    </row>
    <row r="33" spans="1:6" ht="12.75" hidden="1" customHeight="1" thickBot="1" x14ac:dyDescent="0.25">
      <c r="A33" s="27" t="s">
        <v>198</v>
      </c>
      <c r="B33" s="21" t="s">
        <v>126</v>
      </c>
      <c r="D33" s="6">
        <f>'Evidencija B'!V33-S33-E33</f>
        <v>2</v>
      </c>
      <c r="E33" s="6">
        <f>'Evidencija B'!S33</f>
        <v>0</v>
      </c>
      <c r="F33" s="5">
        <f>'Evidencija B'!W33</f>
        <v>0</v>
      </c>
    </row>
    <row r="34" spans="1:6" ht="12.75" hidden="1" customHeight="1" thickBot="1" x14ac:dyDescent="0.25">
      <c r="A34" s="27" t="s">
        <v>199</v>
      </c>
      <c r="B34" s="21" t="s">
        <v>127</v>
      </c>
      <c r="D34" s="6">
        <f>'Evidencija B'!V34-S34-E34</f>
        <v>2</v>
      </c>
      <c r="E34" s="6">
        <f>'Evidencija B'!S34</f>
        <v>0</v>
      </c>
      <c r="F34" s="5">
        <f>'Evidencija B'!W34</f>
        <v>0</v>
      </c>
    </row>
    <row r="35" spans="1:6" ht="12.75" customHeight="1" thickBot="1" x14ac:dyDescent="0.25">
      <c r="A35" s="21" t="s">
        <v>128</v>
      </c>
      <c r="B35" s="21" t="s">
        <v>129</v>
      </c>
      <c r="D35" s="6">
        <f>'Evidencija B'!V35-S35-E35</f>
        <v>46.5</v>
      </c>
      <c r="E35" s="6">
        <f>'Evidencija B'!S35</f>
        <v>0</v>
      </c>
      <c r="F35" s="5" t="str">
        <f>'Evidencija B'!W35</f>
        <v>E</v>
      </c>
    </row>
    <row r="36" spans="1:6" ht="12.75" customHeight="1" thickBot="1" x14ac:dyDescent="0.25">
      <c r="A36" s="21" t="s">
        <v>130</v>
      </c>
      <c r="B36" s="21" t="s">
        <v>131</v>
      </c>
      <c r="D36" s="6">
        <f>'Evidencija B'!V36-S36-E36</f>
        <v>28</v>
      </c>
      <c r="E36" s="6">
        <f>'Evidencija B'!S36</f>
        <v>23.5</v>
      </c>
      <c r="F36" s="5" t="str">
        <f>'Evidencija B'!W36</f>
        <v>E</v>
      </c>
    </row>
    <row r="37" spans="1:6" ht="12.75" hidden="1" customHeight="1" thickBot="1" x14ac:dyDescent="0.25">
      <c r="A37" s="21" t="s">
        <v>132</v>
      </c>
      <c r="B37" s="21" t="s">
        <v>133</v>
      </c>
      <c r="D37" s="6">
        <f>'Evidencija B'!V37-S37-E37</f>
        <v>2.5</v>
      </c>
      <c r="E37" s="6">
        <f>'Evidencija B'!S37</f>
        <v>0</v>
      </c>
      <c r="F37" s="5">
        <f>'Evidencija B'!W37</f>
        <v>0</v>
      </c>
    </row>
    <row r="38" spans="1:6" ht="12.75" customHeight="1" thickBot="1" x14ac:dyDescent="0.25">
      <c r="A38" s="21" t="s">
        <v>134</v>
      </c>
      <c r="B38" s="21" t="s">
        <v>135</v>
      </c>
      <c r="D38" s="6">
        <f>'Evidencija B'!V38-S38-E38</f>
        <v>28</v>
      </c>
      <c r="E38" s="6">
        <f>'Evidencija B'!S38</f>
        <v>15.5</v>
      </c>
      <c r="F38" s="5" t="str">
        <f>'Evidencija B'!W38</f>
        <v>?</v>
      </c>
    </row>
    <row r="39" spans="1:6" ht="12.75" hidden="1" customHeight="1" thickBot="1" x14ac:dyDescent="0.25">
      <c r="A39" s="21" t="s">
        <v>44</v>
      </c>
      <c r="B39" s="21" t="s">
        <v>136</v>
      </c>
      <c r="D39" s="6">
        <f>'Evidencija B'!V39-S39-E39</f>
        <v>4</v>
      </c>
      <c r="E39" s="6">
        <f>'Evidencija B'!S39</f>
        <v>0</v>
      </c>
      <c r="F39" s="5">
        <f>'Evidencija B'!W39</f>
        <v>0</v>
      </c>
    </row>
    <row r="40" spans="1:6" ht="12.75" hidden="1" customHeight="1" thickBot="1" x14ac:dyDescent="0.25">
      <c r="A40" s="21" t="s">
        <v>112</v>
      </c>
      <c r="B40" s="21" t="s">
        <v>137</v>
      </c>
      <c r="D40" s="6">
        <f>'Evidencija B'!V40-S40-E40</f>
        <v>3.5</v>
      </c>
      <c r="E40" s="6">
        <f>'Evidencija B'!S40</f>
        <v>0</v>
      </c>
      <c r="F40" s="5">
        <f>'Evidencija B'!W40</f>
        <v>0</v>
      </c>
    </row>
    <row r="41" spans="1:6" ht="12.75" hidden="1" customHeight="1" thickBot="1" x14ac:dyDescent="0.25">
      <c r="A41" s="21" t="s">
        <v>138</v>
      </c>
      <c r="B41" s="21" t="s">
        <v>139</v>
      </c>
      <c r="D41" s="6">
        <f>'Evidencija B'!V41-S41-E41</f>
        <v>6.5</v>
      </c>
      <c r="E41" s="6">
        <f>'Evidencija B'!S41</f>
        <v>0</v>
      </c>
      <c r="F41" s="5">
        <f>'Evidencija B'!W41</f>
        <v>0</v>
      </c>
    </row>
    <row r="42" spans="1:6" ht="12.75" hidden="1" customHeight="1" thickBot="1" x14ac:dyDescent="0.25">
      <c r="A42" s="21" t="s">
        <v>140</v>
      </c>
      <c r="B42" s="21" t="s">
        <v>141</v>
      </c>
      <c r="D42" s="6">
        <f>'Evidencija B'!V42-S42-E42</f>
        <v>3.5</v>
      </c>
      <c r="E42" s="6">
        <f>'Evidencija B'!S42</f>
        <v>0</v>
      </c>
      <c r="F42" s="5">
        <f>'Evidencija B'!W42</f>
        <v>0</v>
      </c>
    </row>
    <row r="43" spans="1:6" ht="12.75" hidden="1" customHeight="1" thickBot="1" x14ac:dyDescent="0.25">
      <c r="A43" s="21" t="s">
        <v>142</v>
      </c>
      <c r="B43" s="21" t="s">
        <v>143</v>
      </c>
      <c r="D43" s="6">
        <f>'Evidencija B'!V43-S43-E43</f>
        <v>2</v>
      </c>
      <c r="E43" s="6">
        <f>'Evidencija B'!S43</f>
        <v>0</v>
      </c>
      <c r="F43" s="5">
        <f>'Evidencija B'!W43</f>
        <v>0</v>
      </c>
    </row>
    <row r="44" spans="1:6" ht="12.75" customHeight="1" thickBot="1" x14ac:dyDescent="0.25">
      <c r="A44" s="20" t="s">
        <v>173</v>
      </c>
      <c r="B44" s="20" t="s">
        <v>174</v>
      </c>
      <c r="D44" s="6">
        <f>'Evidencija B'!V44-S44-E44</f>
        <v>13</v>
      </c>
      <c r="E44" s="6">
        <f>'Evidencija B'!S44</f>
        <v>14</v>
      </c>
      <c r="F44" s="5" t="str">
        <f>'Evidencija B'!W44</f>
        <v>F</v>
      </c>
    </row>
    <row r="45" spans="1:6" ht="12.75" hidden="1" customHeight="1" thickBot="1" x14ac:dyDescent="0.25">
      <c r="A45" s="21" t="s">
        <v>175</v>
      </c>
      <c r="B45" s="21" t="s">
        <v>176</v>
      </c>
      <c r="D45" s="6">
        <f>'Evidencija B'!V45-S45-E45</f>
        <v>2</v>
      </c>
      <c r="E45" s="6">
        <f>'Evidencija B'!S45</f>
        <v>0</v>
      </c>
      <c r="F45" s="5">
        <f>'Evidencija B'!W45</f>
        <v>0</v>
      </c>
    </row>
    <row r="46" spans="1:6" ht="12.75" hidden="1" customHeight="1" thickBot="1" x14ac:dyDescent="0.25">
      <c r="A46" s="44" t="s">
        <v>259</v>
      </c>
      <c r="B46" s="21" t="s">
        <v>225</v>
      </c>
      <c r="D46" s="6">
        <f>'Evidencija B'!V46-S46-E46</f>
        <v>21.5</v>
      </c>
      <c r="E46" s="6">
        <f>'Evidencija B'!S46</f>
        <v>0</v>
      </c>
      <c r="F46" s="5">
        <f>'Evidencija B'!W46</f>
        <v>0</v>
      </c>
    </row>
    <row r="47" spans="1:6" ht="12.75" hidden="1" customHeight="1" thickBot="1" x14ac:dyDescent="0.25">
      <c r="A47" s="26" t="s">
        <v>200</v>
      </c>
      <c r="B47" s="21" t="s">
        <v>177</v>
      </c>
      <c r="D47" s="6">
        <f>'Evidencija B'!V47-S47-E47</f>
        <v>10.5</v>
      </c>
      <c r="E47" s="6">
        <f>'Evidencija B'!S47</f>
        <v>0</v>
      </c>
      <c r="F47" s="5">
        <f>'Evidencija B'!W47</f>
        <v>0</v>
      </c>
    </row>
    <row r="48" spans="1:6" ht="12.75" hidden="1" customHeight="1" thickBot="1" x14ac:dyDescent="0.25">
      <c r="A48" s="27" t="s">
        <v>90</v>
      </c>
      <c r="B48" s="21" t="s">
        <v>178</v>
      </c>
      <c r="D48" s="6">
        <f>'Evidencija B'!V48-S48-E48</f>
        <v>2</v>
      </c>
      <c r="E48" s="6">
        <f>'Evidencija B'!S48</f>
        <v>0</v>
      </c>
      <c r="F48" s="5">
        <f>'Evidencija B'!W48</f>
        <v>0</v>
      </c>
    </row>
    <row r="49" spans="1:6" ht="12.75" customHeight="1" thickBot="1" x14ac:dyDescent="0.25">
      <c r="A49" s="27" t="s">
        <v>227</v>
      </c>
      <c r="B49" s="21" t="s">
        <v>226</v>
      </c>
      <c r="D49" s="6">
        <f>'Evidencija B'!V49-S49-E49</f>
        <v>41.5</v>
      </c>
      <c r="E49" s="6">
        <f>'Evidencija B'!S49</f>
        <v>13.5</v>
      </c>
      <c r="F49" s="5" t="str">
        <f>'Evidencija B'!W49</f>
        <v>E</v>
      </c>
    </row>
    <row r="50" spans="1:6" ht="12.75" hidden="1" customHeight="1" thickBot="1" x14ac:dyDescent="0.25">
      <c r="A50" s="27" t="s">
        <v>201</v>
      </c>
      <c r="B50" s="21" t="s">
        <v>179</v>
      </c>
      <c r="D50" s="6">
        <f>'Evidencija B'!V50-S50-E50</f>
        <v>2</v>
      </c>
      <c r="E50" s="6">
        <f>'Evidencija B'!S50</f>
        <v>0</v>
      </c>
      <c r="F50" s="5">
        <f>'Evidencija B'!W50</f>
        <v>0</v>
      </c>
    </row>
    <row r="51" spans="1:6" ht="12.75" hidden="1" customHeight="1" thickBot="1" x14ac:dyDescent="0.25">
      <c r="A51" s="27" t="s">
        <v>45</v>
      </c>
      <c r="B51" s="21" t="s">
        <v>180</v>
      </c>
      <c r="D51" s="6">
        <f>'Evidencija B'!V51-S51-E51</f>
        <v>5.5</v>
      </c>
      <c r="E51" s="6">
        <f>'Evidencija B'!S51</f>
        <v>0</v>
      </c>
      <c r="F51" s="5">
        <f>'Evidencija B'!W51</f>
        <v>0</v>
      </c>
    </row>
    <row r="52" spans="1:6" ht="12.75" hidden="1" customHeight="1" thickBot="1" x14ac:dyDescent="0.25">
      <c r="A52" s="27" t="s">
        <v>42</v>
      </c>
      <c r="B52" s="21" t="s">
        <v>181</v>
      </c>
      <c r="D52" s="6">
        <f>'Evidencija B'!V52-S52-E52</f>
        <v>9.5</v>
      </c>
      <c r="E52" s="6">
        <f>'Evidencija B'!S52</f>
        <v>0</v>
      </c>
      <c r="F52" s="5">
        <f>'Evidencija B'!W52</f>
        <v>0</v>
      </c>
    </row>
    <row r="53" spans="1:6" ht="12.75" customHeight="1" thickBot="1" x14ac:dyDescent="0.25">
      <c r="A53" s="21" t="s">
        <v>182</v>
      </c>
      <c r="B53" s="21" t="s">
        <v>183</v>
      </c>
      <c r="D53" s="6">
        <f>'Evidencija B'!V53-S53-E53</f>
        <v>46</v>
      </c>
      <c r="E53" s="6">
        <f>'Evidencija B'!S53</f>
        <v>0</v>
      </c>
      <c r="F53" s="5" t="str">
        <f>'Evidencija B'!W53</f>
        <v>E</v>
      </c>
    </row>
    <row r="54" spans="1:6" ht="12.75" hidden="1" customHeight="1" thickBot="1" x14ac:dyDescent="0.25">
      <c r="A54" s="21" t="s">
        <v>184</v>
      </c>
      <c r="B54" s="21" t="s">
        <v>185</v>
      </c>
      <c r="D54" s="6">
        <f>'Evidencija B'!V54-S54-E54</f>
        <v>2</v>
      </c>
      <c r="E54" s="6">
        <f>'Evidencija B'!S54</f>
        <v>0</v>
      </c>
      <c r="F54" s="5">
        <f>'Evidencija B'!W54</f>
        <v>0</v>
      </c>
    </row>
    <row r="55" spans="1:6" ht="12.75" hidden="1" customHeight="1" thickBot="1" x14ac:dyDescent="0.25">
      <c r="A55" s="21" t="s">
        <v>43</v>
      </c>
      <c r="B55" s="21" t="s">
        <v>186</v>
      </c>
      <c r="D55" s="6">
        <f>'Evidencija B'!V55-S55-E55</f>
        <v>3.5</v>
      </c>
      <c r="E55" s="6">
        <f>'Evidencija B'!S55</f>
        <v>0</v>
      </c>
      <c r="F55" s="5">
        <f>'Evidencija B'!W55</f>
        <v>0</v>
      </c>
    </row>
    <row r="56" spans="1:6" ht="12.75" customHeight="1" thickBot="1" x14ac:dyDescent="0.25">
      <c r="A56" s="21" t="s">
        <v>229</v>
      </c>
      <c r="B56" s="21" t="s">
        <v>228</v>
      </c>
      <c r="D56" s="6">
        <f>'Evidencija B'!V56-S56-E56</f>
        <v>27</v>
      </c>
      <c r="E56" s="6">
        <f>'Evidencija B'!S56</f>
        <v>19</v>
      </c>
      <c r="F56" s="5" t="str">
        <f>'Evidencija B'!W56</f>
        <v>E</v>
      </c>
    </row>
    <row r="57" spans="1:6" ht="12.75" hidden="1" customHeight="1" thickBot="1" x14ac:dyDescent="0.25">
      <c r="A57" s="21" t="s">
        <v>187</v>
      </c>
      <c r="B57" s="21" t="s">
        <v>188</v>
      </c>
      <c r="D57" s="6">
        <f>'Evidencija B'!V57-S57-E57</f>
        <v>3</v>
      </c>
      <c r="E57" s="6">
        <f>'Evidencija B'!S57</f>
        <v>0</v>
      </c>
      <c r="F57" s="5">
        <f>'Evidencija B'!W57</f>
        <v>0</v>
      </c>
    </row>
    <row r="58" spans="1:6" ht="12.75" hidden="1" customHeight="1" thickBot="1" x14ac:dyDescent="0.25">
      <c r="A58" s="21" t="s">
        <v>231</v>
      </c>
      <c r="B58" s="21" t="s">
        <v>230</v>
      </c>
      <c r="D58" s="6">
        <f>'Evidencija B'!V58-S58-E58</f>
        <v>3</v>
      </c>
      <c r="E58" s="6">
        <f>'Evidencija B'!S58</f>
        <v>0</v>
      </c>
      <c r="F58" s="5">
        <f>'Evidencija B'!W58</f>
        <v>0</v>
      </c>
    </row>
    <row r="59" spans="1:6" ht="12.75" hidden="1" customHeight="1" thickBot="1" x14ac:dyDescent="0.25">
      <c r="A59" s="21" t="s">
        <v>75</v>
      </c>
      <c r="B59" s="21" t="s">
        <v>189</v>
      </c>
      <c r="D59" s="6">
        <f>'Evidencija B'!V59-S59-E59</f>
        <v>3.5</v>
      </c>
      <c r="E59" s="6">
        <f>'Evidencija B'!S59</f>
        <v>0</v>
      </c>
      <c r="F59" s="5">
        <f>'Evidencija B'!W59</f>
        <v>0</v>
      </c>
    </row>
    <row r="60" spans="1:6" ht="12.75" hidden="1" customHeight="1" thickBot="1" x14ac:dyDescent="0.25">
      <c r="A60" s="21" t="s">
        <v>190</v>
      </c>
      <c r="B60" s="21" t="s">
        <v>191</v>
      </c>
      <c r="D60" s="6">
        <f>'Evidencija B'!V60-S60-E60</f>
        <v>2</v>
      </c>
      <c r="E60" s="6">
        <f>'Evidencija B'!S60</f>
        <v>0</v>
      </c>
      <c r="F60" s="5">
        <f>'Evidencija B'!W60</f>
        <v>0</v>
      </c>
    </row>
    <row r="61" spans="1:6" ht="12.75" customHeight="1" thickBot="1" x14ac:dyDescent="0.25">
      <c r="A61" s="20" t="s">
        <v>144</v>
      </c>
      <c r="B61" s="20" t="s">
        <v>145</v>
      </c>
      <c r="D61" s="6">
        <f>'Evidencija B'!V61-S61-E61</f>
        <v>35.5</v>
      </c>
      <c r="E61" s="6">
        <f>'Evidencija B'!S61</f>
        <v>0</v>
      </c>
      <c r="F61" s="5" t="str">
        <f>'Evidencija B'!W61</f>
        <v>F</v>
      </c>
    </row>
    <row r="62" spans="1:6" ht="12.75" hidden="1" customHeight="1" thickBot="1" x14ac:dyDescent="0.25">
      <c r="A62" s="21" t="s">
        <v>233</v>
      </c>
      <c r="B62" s="21" t="s">
        <v>232</v>
      </c>
      <c r="D62" s="6">
        <f>'Evidencija B'!V62-S62-E62</f>
        <v>5.5</v>
      </c>
      <c r="E62" s="6">
        <f>'Evidencija B'!S62</f>
        <v>0</v>
      </c>
      <c r="F62" s="5">
        <f>'Evidencija B'!W62</f>
        <v>0</v>
      </c>
    </row>
    <row r="63" spans="1:6" ht="12.75" hidden="1" customHeight="1" thickBot="1" x14ac:dyDescent="0.25">
      <c r="A63" s="21" t="s">
        <v>245</v>
      </c>
      <c r="B63" s="21" t="s">
        <v>244</v>
      </c>
      <c r="D63" s="6">
        <f>'Evidencija B'!V63-S63-E63</f>
        <v>17.5</v>
      </c>
      <c r="E63" s="6">
        <f>'Evidencija B'!S63</f>
        <v>13.5</v>
      </c>
      <c r="F63" s="5">
        <f>'Evidencija B'!W63</f>
        <v>0</v>
      </c>
    </row>
    <row r="64" spans="1:6" ht="12.75" hidden="1" customHeight="1" thickBot="1" x14ac:dyDescent="0.25">
      <c r="A64" s="21" t="s">
        <v>146</v>
      </c>
      <c r="B64" s="21" t="s">
        <v>147</v>
      </c>
      <c r="D64" s="6">
        <f>'Evidencija B'!V64-S64-E64</f>
        <v>2</v>
      </c>
      <c r="E64" s="6">
        <f>'Evidencija B'!S64</f>
        <v>0</v>
      </c>
      <c r="F64" s="5">
        <f>'Evidencija B'!W64</f>
        <v>0</v>
      </c>
    </row>
    <row r="65" spans="1:6" ht="12.75" hidden="1" customHeight="1" thickBot="1" x14ac:dyDescent="0.25">
      <c r="A65" s="46" t="s">
        <v>258</v>
      </c>
      <c r="B65" s="21" t="s">
        <v>234</v>
      </c>
      <c r="D65" s="6">
        <f>'Evidencija B'!V65-S65-E65</f>
        <v>4</v>
      </c>
      <c r="E65" s="6">
        <f>'Evidencija B'!S65</f>
        <v>0</v>
      </c>
      <c r="F65" s="5">
        <f>'Evidencija B'!W65</f>
        <v>0</v>
      </c>
    </row>
    <row r="66" spans="1:6" ht="12.75" customHeight="1" thickBot="1" x14ac:dyDescent="0.25">
      <c r="A66" s="27" t="s">
        <v>202</v>
      </c>
      <c r="B66" s="21" t="s">
        <v>148</v>
      </c>
      <c r="D66" s="6">
        <f>'Evidencija B'!V66-S66-E66</f>
        <v>46</v>
      </c>
      <c r="E66" s="6">
        <f>'Evidencija B'!S66</f>
        <v>0</v>
      </c>
      <c r="F66" s="5" t="str">
        <f>'Evidencija B'!W66</f>
        <v>E</v>
      </c>
    </row>
    <row r="67" spans="1:6" ht="12.75" hidden="1" customHeight="1" thickBot="1" x14ac:dyDescent="0.25">
      <c r="A67" s="27" t="s">
        <v>203</v>
      </c>
      <c r="B67" s="21" t="s">
        <v>149</v>
      </c>
      <c r="D67" s="6">
        <f>'Evidencija B'!V67-S67-E67</f>
        <v>2.5</v>
      </c>
      <c r="E67" s="6">
        <f>'Evidencija B'!S67</f>
        <v>0</v>
      </c>
      <c r="F67" s="5">
        <f>'Evidencija B'!W67</f>
        <v>0</v>
      </c>
    </row>
    <row r="68" spans="1:6" ht="12.75" customHeight="1" thickBot="1" x14ac:dyDescent="0.25">
      <c r="A68" s="27" t="s">
        <v>204</v>
      </c>
      <c r="B68" s="21" t="s">
        <v>150</v>
      </c>
      <c r="D68" s="6">
        <f>'Evidencija B'!V68-S68-E68</f>
        <v>41</v>
      </c>
      <c r="E68" s="6">
        <f>'Evidencija B'!S68</f>
        <v>0</v>
      </c>
      <c r="F68" s="5" t="str">
        <f>'Evidencija B'!W68</f>
        <v>F</v>
      </c>
    </row>
    <row r="69" spans="1:6" ht="12.75" customHeight="1" thickBot="1" x14ac:dyDescent="0.25">
      <c r="A69" s="27" t="s">
        <v>236</v>
      </c>
      <c r="B69" s="21" t="s">
        <v>235</v>
      </c>
      <c r="D69" s="6">
        <f>'Evidencija B'!V69-S69-E69</f>
        <v>44.5</v>
      </c>
      <c r="E69" s="6">
        <f>'Evidencija B'!S69</f>
        <v>0</v>
      </c>
      <c r="F69" s="5" t="str">
        <f>'Evidencija B'!W69</f>
        <v>?</v>
      </c>
    </row>
    <row r="70" spans="1:6" ht="12.75" customHeight="1" thickBot="1" x14ac:dyDescent="0.25">
      <c r="A70" s="27" t="s">
        <v>205</v>
      </c>
      <c r="B70" s="21" t="s">
        <v>151</v>
      </c>
      <c r="D70" s="6">
        <f>'Evidencija B'!V70-S70-E70</f>
        <v>27.5</v>
      </c>
      <c r="E70" s="6">
        <f>'Evidencija B'!S70</f>
        <v>0</v>
      </c>
      <c r="F70" s="5" t="str">
        <f>'Evidencija B'!W70</f>
        <v>F</v>
      </c>
    </row>
    <row r="71" spans="1:6" ht="12.75" customHeight="1" thickBot="1" x14ac:dyDescent="0.25">
      <c r="A71" s="27" t="s">
        <v>238</v>
      </c>
      <c r="B71" s="21" t="s">
        <v>237</v>
      </c>
      <c r="D71" s="6">
        <f>'Evidencija B'!V71-S71-E71</f>
        <v>35.5</v>
      </c>
      <c r="E71" s="6">
        <f>'Evidencija B'!S71</f>
        <v>0</v>
      </c>
      <c r="F71" s="5" t="str">
        <f>'Evidencija B'!W71</f>
        <v>F</v>
      </c>
    </row>
    <row r="72" spans="1:6" ht="12.75" hidden="1" customHeight="1" thickBot="1" x14ac:dyDescent="0.25">
      <c r="A72" s="27" t="s">
        <v>152</v>
      </c>
      <c r="B72" s="21" t="s">
        <v>153</v>
      </c>
      <c r="D72" s="6">
        <f>'Evidencija B'!V72-S72-E72</f>
        <v>4.5</v>
      </c>
      <c r="E72" s="6">
        <f>'Evidencija B'!S72</f>
        <v>0</v>
      </c>
      <c r="F72" s="5">
        <f>'Evidencija B'!W72</f>
        <v>0</v>
      </c>
    </row>
    <row r="73" spans="1:6" ht="12.75" customHeight="1" thickBot="1" x14ac:dyDescent="0.25">
      <c r="A73" s="27" t="s">
        <v>154</v>
      </c>
      <c r="B73" s="21" t="s">
        <v>155</v>
      </c>
      <c r="D73" s="6">
        <f>'Evidencija B'!V73-S73-E73</f>
        <v>44</v>
      </c>
      <c r="E73" s="6">
        <f>'Evidencija B'!S73</f>
        <v>0</v>
      </c>
      <c r="F73" s="5" t="str">
        <f>'Evidencija B'!W73</f>
        <v>?</v>
      </c>
    </row>
    <row r="74" spans="1:6" ht="12.75" hidden="1" customHeight="1" thickBot="1" x14ac:dyDescent="0.25">
      <c r="A74" s="27" t="s">
        <v>206</v>
      </c>
      <c r="B74" s="21" t="s">
        <v>156</v>
      </c>
      <c r="D74" s="6">
        <f>'Evidencija B'!V74-S74-E74</f>
        <v>2</v>
      </c>
      <c r="E74" s="6">
        <f>'Evidencija B'!S74</f>
        <v>0</v>
      </c>
      <c r="F74" s="5">
        <f>'Evidencija B'!W74</f>
        <v>0</v>
      </c>
    </row>
    <row r="75" spans="1:6" ht="12.75" customHeight="1" thickBot="1" x14ac:dyDescent="0.25">
      <c r="A75" s="27" t="s">
        <v>152</v>
      </c>
      <c r="B75" s="21" t="s">
        <v>241</v>
      </c>
      <c r="D75" s="6">
        <f>'Evidencija B'!V75-S75-E75</f>
        <v>29</v>
      </c>
      <c r="E75" s="6">
        <f>'Evidencija B'!S75</f>
        <v>10</v>
      </c>
      <c r="F75" s="5" t="str">
        <f>'Evidencija B'!W75</f>
        <v>F</v>
      </c>
    </row>
    <row r="76" spans="1:6" ht="12.75" customHeight="1" thickBot="1" x14ac:dyDescent="0.25">
      <c r="A76" s="27" t="s">
        <v>240</v>
      </c>
      <c r="B76" s="21" t="s">
        <v>239</v>
      </c>
      <c r="D76" s="6">
        <f>'Evidencija B'!V76-S76-E76</f>
        <v>24</v>
      </c>
      <c r="E76" s="6">
        <f>'Evidencija B'!S76</f>
        <v>20.5</v>
      </c>
      <c r="F76" s="5" t="str">
        <f>'Evidencija B'!W76</f>
        <v>?</v>
      </c>
    </row>
    <row r="77" spans="1:6" ht="12.75" hidden="1" customHeight="1" thickBot="1" x14ac:dyDescent="0.25">
      <c r="A77" s="27" t="s">
        <v>207</v>
      </c>
      <c r="B77" s="21" t="s">
        <v>157</v>
      </c>
      <c r="D77" s="6">
        <f>'Evidencija B'!V77-S77-E77</f>
        <v>2</v>
      </c>
      <c r="E77" s="6">
        <f>'Evidencija B'!S77</f>
        <v>0</v>
      </c>
      <c r="F77" s="5">
        <f>'Evidencija B'!W77</f>
        <v>0</v>
      </c>
    </row>
    <row r="78" spans="1:6" ht="12.75" hidden="1" customHeight="1" thickBot="1" x14ac:dyDescent="0.25">
      <c r="A78" s="27" t="s">
        <v>208</v>
      </c>
      <c r="B78" s="28" t="s">
        <v>158</v>
      </c>
      <c r="D78" s="6">
        <f>'Evidencija B'!V78-S78-E78</f>
        <v>4</v>
      </c>
      <c r="E78" s="6">
        <f>'Evidencija B'!S78</f>
        <v>0</v>
      </c>
      <c r="F78" s="5">
        <f>'Evidencija B'!W78</f>
        <v>0</v>
      </c>
    </row>
    <row r="79" spans="1:6" ht="12.75" hidden="1" customHeight="1" thickBot="1" x14ac:dyDescent="0.25">
      <c r="A79" s="27" t="s">
        <v>209</v>
      </c>
      <c r="B79" s="28" t="s">
        <v>159</v>
      </c>
      <c r="D79" s="6">
        <f>'Evidencija B'!V79-S79-E79</f>
        <v>2</v>
      </c>
      <c r="E79" s="6">
        <f>'Evidencija B'!S79</f>
        <v>0</v>
      </c>
      <c r="F79" s="5">
        <f>'Evidencija B'!W79</f>
        <v>0</v>
      </c>
    </row>
    <row r="80" spans="1:6" ht="12.75" hidden="1" customHeight="1" thickBot="1" x14ac:dyDescent="0.25">
      <c r="A80" s="27" t="s">
        <v>210</v>
      </c>
      <c r="B80" s="28" t="s">
        <v>160</v>
      </c>
      <c r="D80" s="6">
        <f>'Evidencija B'!V80-S80-E80</f>
        <v>2</v>
      </c>
      <c r="E80" s="6">
        <f>'Evidencija B'!S80</f>
        <v>0</v>
      </c>
      <c r="F80" s="5">
        <f>'Evidencija B'!W80</f>
        <v>0</v>
      </c>
    </row>
    <row r="81" spans="1:6" ht="12.75" hidden="1" customHeight="1" thickBot="1" x14ac:dyDescent="0.25">
      <c r="A81" s="27" t="s">
        <v>211</v>
      </c>
      <c r="B81" s="28" t="s">
        <v>161</v>
      </c>
      <c r="D81" s="6">
        <f>'Evidencija B'!V81-S81-E81</f>
        <v>3.5</v>
      </c>
      <c r="E81" s="6">
        <f>'Evidencija B'!S81</f>
        <v>0</v>
      </c>
      <c r="F81" s="5">
        <f>'Evidencija B'!W81</f>
        <v>0</v>
      </c>
    </row>
    <row r="82" spans="1:6" ht="12.75" hidden="1" customHeight="1" thickBot="1" x14ac:dyDescent="0.25">
      <c r="A82" s="27" t="s">
        <v>212</v>
      </c>
      <c r="B82" s="28" t="s">
        <v>136</v>
      </c>
      <c r="D82" s="6">
        <f>'Evidencija B'!V82-S82-E82</f>
        <v>2</v>
      </c>
      <c r="E82" s="6">
        <f>'Evidencija B'!S82</f>
        <v>0</v>
      </c>
      <c r="F82" s="5">
        <f>'Evidencija B'!W82</f>
        <v>0</v>
      </c>
    </row>
    <row r="83" spans="1:6" ht="12.75" hidden="1" customHeight="1" thickBot="1" x14ac:dyDescent="0.25">
      <c r="A83" s="21" t="s">
        <v>162</v>
      </c>
      <c r="B83" s="28" t="s">
        <v>163</v>
      </c>
      <c r="D83" s="6">
        <f>'Evidencija B'!V83-S83-E83</f>
        <v>2</v>
      </c>
      <c r="E83" s="6">
        <f>'Evidencija B'!S83</f>
        <v>0</v>
      </c>
      <c r="F83" s="5">
        <f>'Evidencija B'!W83</f>
        <v>0</v>
      </c>
    </row>
    <row r="84" spans="1:6" ht="12.75" hidden="1" customHeight="1" thickBot="1" x14ac:dyDescent="0.25">
      <c r="A84" s="20" t="s">
        <v>164</v>
      </c>
      <c r="B84" s="29" t="s">
        <v>165</v>
      </c>
      <c r="D84" s="6">
        <f>'Evidencija B'!V84-S84-E84</f>
        <v>10.5</v>
      </c>
      <c r="E84" s="6">
        <f>'Evidencija B'!S84</f>
        <v>0</v>
      </c>
      <c r="F84" s="5">
        <f>'Evidencija B'!W84</f>
        <v>0</v>
      </c>
    </row>
    <row r="85" spans="1:6" ht="12.75" customHeight="1" thickBot="1" x14ac:dyDescent="0.25">
      <c r="A85" s="46" t="s">
        <v>257</v>
      </c>
      <c r="B85" s="28" t="s">
        <v>242</v>
      </c>
      <c r="D85" s="6">
        <f>'Evidencija B'!V85-S85-E85</f>
        <v>38.5</v>
      </c>
      <c r="E85" s="6">
        <f>'Evidencija B'!S85</f>
        <v>12</v>
      </c>
      <c r="F85" s="5" t="str">
        <f>'Evidencija B'!W85</f>
        <v>E</v>
      </c>
    </row>
    <row r="86" spans="1:6" ht="12.75" customHeight="1" thickBot="1" x14ac:dyDescent="0.25">
      <c r="A86" s="46" t="s">
        <v>256</v>
      </c>
      <c r="B86" s="28" t="s">
        <v>243</v>
      </c>
      <c r="D86" s="6">
        <f>'Evidencija B'!V86-S86-E86</f>
        <v>39.5</v>
      </c>
      <c r="E86" s="6">
        <f>'Evidencija B'!S86</f>
        <v>0</v>
      </c>
      <c r="F86" s="5" t="str">
        <f>'Evidencija B'!W86</f>
        <v>F</v>
      </c>
    </row>
    <row r="87" spans="1:6" ht="12.75" hidden="1" customHeight="1" thickBot="1" x14ac:dyDescent="0.25">
      <c r="A87" s="27" t="s">
        <v>213</v>
      </c>
      <c r="B87" s="28" t="s">
        <v>166</v>
      </c>
      <c r="D87" s="6">
        <f>'Evidencija B'!V87-S87-E87</f>
        <v>8</v>
      </c>
      <c r="E87" s="6">
        <f>'Evidencija B'!S87</f>
        <v>0</v>
      </c>
      <c r="F87" s="5">
        <f>'Evidencija B'!W87</f>
        <v>0</v>
      </c>
    </row>
    <row r="88" spans="1:6" ht="12.75" customHeight="1" thickBot="1" x14ac:dyDescent="0.25">
      <c r="A88" s="27" t="s">
        <v>247</v>
      </c>
      <c r="B88" s="28" t="s">
        <v>246</v>
      </c>
      <c r="D88" s="6">
        <f>'Evidencija B'!V88-S88-E88</f>
        <v>22.5</v>
      </c>
      <c r="E88" s="6">
        <f>'Evidencija B'!S88</f>
        <v>10.5</v>
      </c>
      <c r="F88" s="5" t="str">
        <f>'Evidencija B'!W88</f>
        <v>F</v>
      </c>
    </row>
    <row r="89" spans="1:6" ht="12.75" hidden="1" customHeight="1" thickBot="1" x14ac:dyDescent="0.25">
      <c r="A89" s="27" t="s">
        <v>34</v>
      </c>
      <c r="B89" s="28" t="s">
        <v>167</v>
      </c>
      <c r="D89" s="6">
        <f>'Evidencija B'!V89-S89-E89</f>
        <v>12</v>
      </c>
      <c r="E89" s="6">
        <f>'Evidencija B'!S89</f>
        <v>0</v>
      </c>
      <c r="F89" s="5">
        <f>'Evidencija B'!W89</f>
        <v>0</v>
      </c>
    </row>
    <row r="90" spans="1:6" ht="12.75" customHeight="1" thickBot="1" x14ac:dyDescent="0.25">
      <c r="A90" s="27" t="s">
        <v>249</v>
      </c>
      <c r="B90" s="28" t="s">
        <v>248</v>
      </c>
      <c r="D90" s="6">
        <f>'Evidencija B'!V90-S90-E90</f>
        <v>27.5</v>
      </c>
      <c r="E90" s="6">
        <f>'Evidencija B'!S90</f>
        <v>19</v>
      </c>
      <c r="F90" s="5" t="str">
        <f>'Evidencija B'!W90</f>
        <v>E</v>
      </c>
    </row>
    <row r="91" spans="1:6" ht="12.75" customHeight="1" thickBot="1" x14ac:dyDescent="0.25">
      <c r="A91" s="27" t="s">
        <v>168</v>
      </c>
      <c r="B91" s="28" t="s">
        <v>169</v>
      </c>
      <c r="D91" s="6">
        <f>'Evidencija B'!V91-S91-E91</f>
        <v>35.5</v>
      </c>
      <c r="E91" s="6">
        <f>'Evidencija B'!S91</f>
        <v>0</v>
      </c>
      <c r="F91" s="5" t="str">
        <f>'Evidencija B'!W91</f>
        <v>F</v>
      </c>
    </row>
    <row r="92" spans="1:6" ht="12.75" hidden="1" customHeight="1" thickBot="1" x14ac:dyDescent="0.25">
      <c r="A92" s="27" t="s">
        <v>214</v>
      </c>
      <c r="B92" s="28" t="s">
        <v>170</v>
      </c>
      <c r="D92" s="6">
        <f>'Evidencija B'!V92-S92-E92</f>
        <v>16.5</v>
      </c>
      <c r="E92" s="6">
        <f>'Evidencija B'!S92</f>
        <v>0</v>
      </c>
      <c r="F92" s="5">
        <f>'Evidencija B'!W92</f>
        <v>0</v>
      </c>
    </row>
    <row r="93" spans="1:6" ht="12.75" customHeight="1" thickBot="1" x14ac:dyDescent="0.25">
      <c r="A93" s="27" t="s">
        <v>251</v>
      </c>
      <c r="B93" s="28" t="s">
        <v>250</v>
      </c>
      <c r="D93" s="6">
        <f>'Evidencija B'!V93-S93-E93</f>
        <v>22.5</v>
      </c>
      <c r="E93" s="6">
        <f>'Evidencija B'!S93</f>
        <v>26.5</v>
      </c>
      <c r="F93" s="5" t="str">
        <f>'Evidencija B'!W93</f>
        <v>E</v>
      </c>
    </row>
    <row r="94" spans="1:6" ht="12.75" hidden="1" customHeight="1" thickBot="1" x14ac:dyDescent="0.25">
      <c r="A94" s="27" t="s">
        <v>215</v>
      </c>
      <c r="B94" s="28" t="s">
        <v>171</v>
      </c>
      <c r="D94" s="6">
        <f>'Evidencija B'!V94-S94-E94</f>
        <v>6.5</v>
      </c>
      <c r="E94" s="6">
        <f>'Evidencija B'!S94</f>
        <v>0</v>
      </c>
      <c r="F94" s="5">
        <f>'Evidencija B'!W94</f>
        <v>0</v>
      </c>
    </row>
    <row r="95" spans="1:6" ht="12.75" hidden="1" customHeight="1" thickBot="1" x14ac:dyDescent="0.25">
      <c r="A95" s="27" t="s">
        <v>216</v>
      </c>
      <c r="B95" s="28" t="s">
        <v>172</v>
      </c>
      <c r="D95" s="6">
        <f>'Evidencija B'!V95-S95-E95</f>
        <v>2</v>
      </c>
      <c r="E95" s="6">
        <f>'Evidencija B'!S95</f>
        <v>0</v>
      </c>
      <c r="F95" s="5">
        <f>'Evidencija B'!W95</f>
        <v>0</v>
      </c>
    </row>
    <row r="96" spans="1:6" ht="12.75" customHeight="1" x14ac:dyDescent="0.2">
      <c r="A96" s="36" t="s">
        <v>255</v>
      </c>
      <c r="B96" s="1" t="s">
        <v>252</v>
      </c>
      <c r="D96" s="6">
        <f>'Evidencija B'!V96-S96-E96</f>
        <v>35</v>
      </c>
      <c r="E96" s="6">
        <f>'Evidencija B'!S96</f>
        <v>11</v>
      </c>
      <c r="F96" s="5" t="str">
        <f>'Evidencija B'!W96</f>
        <v>E</v>
      </c>
    </row>
  </sheetData>
  <sheetProtection selectLockedCells="1" selectUnlockedCells="1"/>
  <autoFilter ref="A6:F96">
    <filterColumn colId="1" showButton="0"/>
    <filterColumn colId="3" showButton="0"/>
    <filterColumn colId="5">
      <filters blank="1">
        <filter val="?"/>
        <filter val="E"/>
        <filter val="F"/>
      </filters>
    </filterColumn>
  </autoFilter>
  <mergeCells count="12">
    <mergeCell ref="A6:A7"/>
    <mergeCell ref="B6:C7"/>
    <mergeCell ref="D6:E6"/>
    <mergeCell ref="F6:F7"/>
    <mergeCell ref="A5:C5"/>
    <mergeCell ref="D5:F5"/>
    <mergeCell ref="A1:E1"/>
    <mergeCell ref="A2:F2"/>
    <mergeCell ref="A3:B3"/>
    <mergeCell ref="C3:F3"/>
    <mergeCell ref="A4:C4"/>
    <mergeCell ref="D4:F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abSelected="1" topLeftCell="A4" workbookViewId="0">
      <selection activeCell="W15" sqref="W15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8" width="5.42578125" style="1" customWidth="1"/>
    <col min="19" max="20" width="8.42578125" style="1" customWidth="1"/>
    <col min="21" max="21" width="9.140625" style="1"/>
    <col min="22" max="22" width="7.42578125" style="1" customWidth="1"/>
    <col min="23" max="23" width="5.85546875" style="1" customWidth="1"/>
    <col min="24" max="16384" width="9.140625" style="1"/>
  </cols>
  <sheetData>
    <row r="1" spans="1:23" ht="23.25" customHeight="1" x14ac:dyDescent="0.2">
      <c r="A1" s="62" t="s">
        <v>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8"/>
      <c r="U1" s="63" t="s">
        <v>18</v>
      </c>
      <c r="V1" s="64"/>
      <c r="W1" s="65"/>
    </row>
    <row r="2" spans="1:23" x14ac:dyDescent="0.2">
      <c r="A2" s="66" t="s">
        <v>17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 t="s">
        <v>31</v>
      </c>
      <c r="P2" s="67"/>
      <c r="Q2" s="67"/>
      <c r="R2" s="67"/>
      <c r="S2" s="67"/>
      <c r="T2" s="67"/>
      <c r="U2" s="67"/>
      <c r="V2" s="67"/>
      <c r="W2" s="67"/>
    </row>
    <row r="3" spans="1:23" ht="21" customHeight="1" x14ac:dyDescent="0.2">
      <c r="A3" s="68" t="s">
        <v>30</v>
      </c>
      <c r="B3" s="68"/>
      <c r="C3" s="68"/>
      <c r="D3" s="69" t="s">
        <v>46</v>
      </c>
      <c r="E3" s="69"/>
      <c r="F3" s="69"/>
      <c r="G3" s="69"/>
      <c r="H3" s="70" t="s">
        <v>82</v>
      </c>
      <c r="I3" s="70"/>
      <c r="J3" s="70"/>
      <c r="K3" s="70"/>
      <c r="L3" s="70"/>
      <c r="M3" s="70"/>
      <c r="N3" s="70"/>
      <c r="O3" s="70"/>
      <c r="P3" s="70"/>
      <c r="Q3" s="70"/>
      <c r="R3" s="71" t="s">
        <v>83</v>
      </c>
      <c r="S3" s="71"/>
      <c r="T3" s="71"/>
      <c r="U3" s="71"/>
      <c r="V3" s="71"/>
      <c r="W3" s="71"/>
    </row>
    <row r="4" spans="1:23" ht="6.75" customHeight="1" x14ac:dyDescent="0.2">
      <c r="D4" s="3"/>
      <c r="E4" s="3"/>
      <c r="F4" s="3"/>
      <c r="G4" s="3"/>
      <c r="H4" s="3"/>
    </row>
    <row r="5" spans="1:23" ht="21" customHeight="1" thickBot="1" x14ac:dyDescent="0.25">
      <c r="A5" s="51" t="s">
        <v>16</v>
      </c>
      <c r="B5" s="53" t="s">
        <v>15</v>
      </c>
      <c r="C5" s="55" t="s">
        <v>14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6" t="s">
        <v>13</v>
      </c>
      <c r="W5" s="58" t="s">
        <v>12</v>
      </c>
    </row>
    <row r="6" spans="1:23" ht="21" customHeight="1" thickTop="1" thickBot="1" x14ac:dyDescent="0.25">
      <c r="A6" s="51"/>
      <c r="B6" s="53"/>
      <c r="C6" s="2"/>
      <c r="D6" s="60" t="s">
        <v>29</v>
      </c>
      <c r="E6" s="60"/>
      <c r="F6" s="60"/>
      <c r="G6" s="60"/>
      <c r="H6" s="60"/>
      <c r="I6" s="61" t="s">
        <v>11</v>
      </c>
      <c r="J6" s="60"/>
      <c r="K6" s="60"/>
      <c r="L6" s="60" t="s">
        <v>0</v>
      </c>
      <c r="M6" s="60"/>
      <c r="N6" s="60"/>
      <c r="O6" s="60" t="s">
        <v>10</v>
      </c>
      <c r="P6" s="60"/>
      <c r="Q6" s="60"/>
      <c r="R6" s="60"/>
      <c r="S6" s="60" t="s">
        <v>9</v>
      </c>
      <c r="T6" s="60"/>
      <c r="U6" s="60"/>
      <c r="V6" s="56"/>
      <c r="W6" s="58"/>
    </row>
    <row r="7" spans="1:23" ht="21" customHeight="1" thickTop="1" thickBot="1" x14ac:dyDescent="0.25">
      <c r="A7" s="52"/>
      <c r="B7" s="54"/>
      <c r="C7" s="14" t="s">
        <v>8</v>
      </c>
      <c r="D7" s="15" t="s">
        <v>5</v>
      </c>
      <c r="E7" s="15" t="s">
        <v>4</v>
      </c>
      <c r="F7" s="15" t="s">
        <v>3</v>
      </c>
      <c r="G7" s="15" t="s">
        <v>7</v>
      </c>
      <c r="H7" s="15" t="s">
        <v>6</v>
      </c>
      <c r="I7" s="15" t="s">
        <v>5</v>
      </c>
      <c r="J7" s="15" t="s">
        <v>4</v>
      </c>
      <c r="K7" s="15" t="s">
        <v>3</v>
      </c>
      <c r="L7" s="15" t="s">
        <v>5</v>
      </c>
      <c r="M7" s="15" t="s">
        <v>4</v>
      </c>
      <c r="N7" s="15" t="s">
        <v>3</v>
      </c>
      <c r="O7" s="15" t="s">
        <v>5</v>
      </c>
      <c r="P7" s="15" t="s">
        <v>27</v>
      </c>
      <c r="Q7" s="15" t="s">
        <v>4</v>
      </c>
      <c r="R7" s="15" t="s">
        <v>28</v>
      </c>
      <c r="S7" s="15" t="s">
        <v>2</v>
      </c>
      <c r="T7" s="15" t="s">
        <v>1</v>
      </c>
      <c r="U7" s="15" t="s">
        <v>263</v>
      </c>
      <c r="V7" s="57"/>
      <c r="W7" s="59"/>
    </row>
    <row r="8" spans="1:23" ht="14.25" thickBot="1" x14ac:dyDescent="0.25">
      <c r="A8" s="47" t="s">
        <v>48</v>
      </c>
      <c r="B8" s="20" t="s">
        <v>49</v>
      </c>
      <c r="C8" s="16">
        <v>2</v>
      </c>
      <c r="D8" s="22">
        <v>1.5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37">
        <v>1</v>
      </c>
      <c r="P8" s="38"/>
      <c r="Q8" s="38"/>
      <c r="R8" s="38"/>
      <c r="S8" s="17"/>
      <c r="T8" s="17"/>
      <c r="U8" s="17"/>
      <c r="V8" s="18">
        <f>SUM(D8,E8,MAX(O8,P8,F8),MAX(Q8,R8,G8))+MAX(S8,U8)+2</f>
        <v>4.5</v>
      </c>
      <c r="W8" s="19"/>
    </row>
    <row r="9" spans="1:23" ht="15.75" thickBot="1" x14ac:dyDescent="0.3">
      <c r="A9" s="45" t="s">
        <v>84</v>
      </c>
      <c r="B9" s="21" t="s">
        <v>50</v>
      </c>
      <c r="C9" s="16">
        <v>2</v>
      </c>
      <c r="D9" s="25"/>
      <c r="E9" s="16"/>
      <c r="F9" s="16"/>
      <c r="G9" s="16"/>
      <c r="H9" s="16"/>
      <c r="I9" s="16"/>
      <c r="J9" s="16"/>
      <c r="K9" s="16"/>
      <c r="L9" s="16"/>
      <c r="M9" s="16"/>
      <c r="N9" s="16"/>
      <c r="O9" s="39"/>
      <c r="P9" s="40"/>
      <c r="Q9" s="40"/>
      <c r="R9" s="40"/>
      <c r="S9" s="17"/>
      <c r="T9" s="17"/>
      <c r="U9" s="17"/>
      <c r="V9" s="18">
        <f t="shared" ref="V9:V38" si="0">SUM(D9,E9,MAX(O9,P9,F9),MAX(Q9,R9,G9))+MAX(S9,U9)+2</f>
        <v>2</v>
      </c>
      <c r="W9" s="19"/>
    </row>
    <row r="10" spans="1:23" ht="15.75" thickBot="1" x14ac:dyDescent="0.3">
      <c r="A10" s="45" t="s">
        <v>85</v>
      </c>
      <c r="B10" s="21" t="s">
        <v>51</v>
      </c>
      <c r="C10" s="16">
        <v>2</v>
      </c>
      <c r="D10" s="25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39"/>
      <c r="P10" s="40"/>
      <c r="Q10" s="40"/>
      <c r="R10" s="40"/>
      <c r="S10" s="17"/>
      <c r="T10" s="17"/>
      <c r="U10" s="17"/>
      <c r="V10" s="18">
        <f t="shared" si="0"/>
        <v>2</v>
      </c>
      <c r="W10" s="19"/>
    </row>
    <row r="11" spans="1:23" ht="14.25" thickBot="1" x14ac:dyDescent="0.25">
      <c r="A11" s="45" t="s">
        <v>86</v>
      </c>
      <c r="B11" s="21" t="s">
        <v>52</v>
      </c>
      <c r="C11" s="16">
        <v>2</v>
      </c>
      <c r="D11" s="23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41">
        <v>10.5</v>
      </c>
      <c r="P11" s="40"/>
      <c r="Q11" s="40">
        <v>11</v>
      </c>
      <c r="R11" s="40"/>
      <c r="S11" s="17">
        <v>6</v>
      </c>
      <c r="T11" s="17">
        <v>8</v>
      </c>
      <c r="U11" s="17">
        <v>8</v>
      </c>
      <c r="V11" s="18">
        <f t="shared" si="0"/>
        <v>32.5</v>
      </c>
      <c r="W11" s="19" t="s">
        <v>262</v>
      </c>
    </row>
    <row r="12" spans="1:23" ht="14.25" thickBot="1" x14ac:dyDescent="0.25">
      <c r="A12" s="45" t="s">
        <v>87</v>
      </c>
      <c r="B12" s="21" t="s">
        <v>53</v>
      </c>
      <c r="C12" s="16">
        <v>2</v>
      </c>
      <c r="D12" s="23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41"/>
      <c r="P12" s="40"/>
      <c r="Q12" s="40"/>
      <c r="R12" s="40"/>
      <c r="S12" s="17"/>
      <c r="T12" s="17"/>
      <c r="U12" s="17"/>
      <c r="V12" s="18">
        <f t="shared" si="0"/>
        <v>2</v>
      </c>
      <c r="W12" s="19"/>
    </row>
    <row r="13" spans="1:23" ht="14.25" thickBot="1" x14ac:dyDescent="0.25">
      <c r="A13" s="45" t="s">
        <v>54</v>
      </c>
      <c r="B13" s="21" t="s">
        <v>55</v>
      </c>
      <c r="C13" s="16">
        <v>2</v>
      </c>
      <c r="D13" s="23">
        <v>2</v>
      </c>
      <c r="E13" s="16">
        <v>1.5</v>
      </c>
      <c r="F13" s="16"/>
      <c r="G13" s="16"/>
      <c r="H13" s="16"/>
      <c r="I13" s="16"/>
      <c r="J13" s="16"/>
      <c r="K13" s="16"/>
      <c r="L13" s="16"/>
      <c r="M13" s="16"/>
      <c r="N13" s="16"/>
      <c r="O13" s="41">
        <v>12</v>
      </c>
      <c r="P13" s="40"/>
      <c r="Q13" s="40">
        <v>13.5</v>
      </c>
      <c r="R13" s="40"/>
      <c r="S13" s="17">
        <v>17</v>
      </c>
      <c r="T13" s="17"/>
      <c r="U13" s="17"/>
      <c r="V13" s="18">
        <f t="shared" si="0"/>
        <v>48</v>
      </c>
      <c r="W13" s="19" t="s">
        <v>261</v>
      </c>
    </row>
    <row r="14" spans="1:23" ht="14.25" thickBot="1" x14ac:dyDescent="0.25">
      <c r="A14" s="45" t="s">
        <v>56</v>
      </c>
      <c r="B14" s="21" t="s">
        <v>57</v>
      </c>
      <c r="C14" s="16">
        <v>2</v>
      </c>
      <c r="D14" s="23">
        <v>1.5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41">
        <v>3</v>
      </c>
      <c r="P14" s="40"/>
      <c r="Q14" s="40">
        <v>1</v>
      </c>
      <c r="R14" s="40"/>
      <c r="S14" s="17"/>
      <c r="T14" s="17"/>
      <c r="U14" s="17"/>
      <c r="V14" s="18">
        <f t="shared" si="0"/>
        <v>7.5</v>
      </c>
      <c r="W14" s="19"/>
    </row>
    <row r="15" spans="1:23" ht="14.25" thickBot="1" x14ac:dyDescent="0.25">
      <c r="A15" s="45" t="s">
        <v>58</v>
      </c>
      <c r="B15" s="21" t="s">
        <v>59</v>
      </c>
      <c r="C15" s="16">
        <v>2</v>
      </c>
      <c r="D15" s="23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41"/>
      <c r="P15" s="40"/>
      <c r="Q15" s="40"/>
      <c r="R15" s="40"/>
      <c r="S15" s="17"/>
      <c r="T15" s="17"/>
      <c r="U15" s="17"/>
      <c r="V15" s="18">
        <f t="shared" si="0"/>
        <v>2</v>
      </c>
      <c r="W15" s="19"/>
    </row>
    <row r="16" spans="1:23" ht="14.25" thickBot="1" x14ac:dyDescent="0.25">
      <c r="A16" s="45" t="s">
        <v>35</v>
      </c>
      <c r="B16" s="21" t="s">
        <v>60</v>
      </c>
      <c r="C16" s="16">
        <v>2</v>
      </c>
      <c r="D16" s="23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41"/>
      <c r="P16" s="40"/>
      <c r="Q16" s="40"/>
      <c r="R16" s="40"/>
      <c r="S16" s="17"/>
      <c r="T16" s="17"/>
      <c r="U16" s="17"/>
      <c r="V16" s="18">
        <f t="shared" si="0"/>
        <v>2</v>
      </c>
      <c r="W16" s="19"/>
    </row>
    <row r="17" spans="1:23" ht="14.25" thickBot="1" x14ac:dyDescent="0.25">
      <c r="A17" s="45" t="s">
        <v>38</v>
      </c>
      <c r="B17" s="21" t="s">
        <v>61</v>
      </c>
      <c r="C17" s="16">
        <v>2</v>
      </c>
      <c r="D17" s="23">
        <v>1</v>
      </c>
      <c r="E17" s="16">
        <v>1.5</v>
      </c>
      <c r="F17" s="16"/>
      <c r="G17" s="16"/>
      <c r="H17" s="16"/>
      <c r="I17" s="16"/>
      <c r="J17" s="16"/>
      <c r="K17" s="16"/>
      <c r="L17" s="16"/>
      <c r="M17" s="16"/>
      <c r="N17" s="16"/>
      <c r="O17" s="41">
        <v>2</v>
      </c>
      <c r="P17" s="40"/>
      <c r="Q17" s="40">
        <v>0</v>
      </c>
      <c r="R17" s="40"/>
      <c r="S17" s="17"/>
      <c r="T17" s="17"/>
      <c r="U17" s="17"/>
      <c r="V17" s="18">
        <f t="shared" si="0"/>
        <v>6.5</v>
      </c>
      <c r="W17" s="19"/>
    </row>
    <row r="18" spans="1:23" ht="14.25" thickBot="1" x14ac:dyDescent="0.25">
      <c r="A18" s="45" t="s">
        <v>62</v>
      </c>
      <c r="B18" s="21" t="s">
        <v>63</v>
      </c>
      <c r="C18" s="16">
        <v>2</v>
      </c>
      <c r="D18" s="23">
        <v>1.5</v>
      </c>
      <c r="E18" s="16">
        <v>1.5</v>
      </c>
      <c r="F18" s="16"/>
      <c r="G18" s="16"/>
      <c r="H18" s="16"/>
      <c r="I18" s="16"/>
      <c r="J18" s="16"/>
      <c r="K18" s="16"/>
      <c r="L18" s="16"/>
      <c r="M18" s="16"/>
      <c r="N18" s="16"/>
      <c r="O18" s="41">
        <v>6</v>
      </c>
      <c r="P18" s="40"/>
      <c r="Q18" s="40">
        <v>2</v>
      </c>
      <c r="R18" s="40"/>
      <c r="S18" s="17"/>
      <c r="T18" s="17"/>
      <c r="U18" s="17"/>
      <c r="V18" s="18">
        <f t="shared" si="0"/>
        <v>13</v>
      </c>
      <c r="W18" s="19"/>
    </row>
    <row r="19" spans="1:23" ht="14.25" thickBot="1" x14ac:dyDescent="0.25">
      <c r="A19" s="48" t="s">
        <v>199</v>
      </c>
      <c r="B19" s="21" t="s">
        <v>224</v>
      </c>
      <c r="C19" s="16">
        <v>2</v>
      </c>
      <c r="D19" s="89">
        <v>2</v>
      </c>
      <c r="E19" s="90">
        <v>1.5</v>
      </c>
      <c r="F19" s="16"/>
      <c r="G19" s="16"/>
      <c r="H19" s="16"/>
      <c r="I19" s="16"/>
      <c r="J19" s="16"/>
      <c r="K19" s="16"/>
      <c r="L19" s="16"/>
      <c r="M19" s="16"/>
      <c r="N19" s="16"/>
      <c r="O19" s="41">
        <v>10.5</v>
      </c>
      <c r="P19" s="40">
        <v>9</v>
      </c>
      <c r="Q19" s="40">
        <v>10</v>
      </c>
      <c r="R19" s="40">
        <v>9</v>
      </c>
      <c r="S19" s="17">
        <v>15.5</v>
      </c>
      <c r="T19" s="17">
        <v>21</v>
      </c>
      <c r="U19" s="17"/>
      <c r="V19" s="18">
        <v>47</v>
      </c>
      <c r="W19" s="19" t="s">
        <v>261</v>
      </c>
    </row>
    <row r="20" spans="1:23" ht="15.75" thickBot="1" x14ac:dyDescent="0.3">
      <c r="A20" s="45" t="s">
        <v>88</v>
      </c>
      <c r="B20" s="21" t="s">
        <v>64</v>
      </c>
      <c r="C20" s="16">
        <v>2</v>
      </c>
      <c r="D20" s="25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39"/>
      <c r="P20" s="40"/>
      <c r="Q20" s="40"/>
      <c r="R20" s="40"/>
      <c r="S20" s="17"/>
      <c r="T20" s="17"/>
      <c r="U20" s="17"/>
      <c r="V20" s="18">
        <f t="shared" si="0"/>
        <v>2</v>
      </c>
      <c r="W20" s="19"/>
    </row>
    <row r="21" spans="1:23" ht="14.25" thickBot="1" x14ac:dyDescent="0.25">
      <c r="A21" s="45" t="s">
        <v>89</v>
      </c>
      <c r="B21" s="21" t="s">
        <v>65</v>
      </c>
      <c r="C21" s="16">
        <v>2</v>
      </c>
      <c r="D21" s="23">
        <v>2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41">
        <v>9</v>
      </c>
      <c r="P21" s="40">
        <v>14</v>
      </c>
      <c r="Q21" s="40">
        <v>7</v>
      </c>
      <c r="R21" s="40">
        <v>10</v>
      </c>
      <c r="S21" s="31">
        <v>26</v>
      </c>
      <c r="T21" s="31"/>
      <c r="U21" s="31"/>
      <c r="V21" s="18">
        <f t="shared" si="0"/>
        <v>54</v>
      </c>
      <c r="W21" s="32" t="s">
        <v>261</v>
      </c>
    </row>
    <row r="22" spans="1:23" ht="15.75" thickBot="1" x14ac:dyDescent="0.3">
      <c r="A22" s="45" t="s">
        <v>66</v>
      </c>
      <c r="B22" s="28" t="s">
        <v>67</v>
      </c>
      <c r="C22" s="16">
        <v>2</v>
      </c>
      <c r="D22" s="25"/>
      <c r="E22" s="33"/>
      <c r="F22" s="33">
        <v>3</v>
      </c>
      <c r="G22" s="33"/>
      <c r="H22" s="33"/>
      <c r="I22" s="33"/>
      <c r="J22" s="33"/>
      <c r="K22" s="33"/>
      <c r="L22" s="33"/>
      <c r="M22" s="33"/>
      <c r="N22" s="33"/>
      <c r="O22" s="39"/>
      <c r="P22" s="40">
        <v>2</v>
      </c>
      <c r="Q22" s="40">
        <v>7.5</v>
      </c>
      <c r="R22" s="40"/>
      <c r="S22" s="33"/>
      <c r="T22" s="33"/>
      <c r="U22" s="33"/>
      <c r="V22" s="18">
        <f t="shared" si="0"/>
        <v>12.5</v>
      </c>
      <c r="W22" s="33"/>
    </row>
    <row r="23" spans="1:23" ht="14.25" thickBot="1" x14ac:dyDescent="0.25">
      <c r="A23" s="45" t="s">
        <v>40</v>
      </c>
      <c r="B23" s="28" t="s">
        <v>68</v>
      </c>
      <c r="C23" s="16">
        <v>2</v>
      </c>
      <c r="D23" s="23">
        <v>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23">
        <v>0</v>
      </c>
      <c r="P23" s="24"/>
      <c r="Q23" s="24"/>
      <c r="R23" s="24"/>
      <c r="S23" s="33"/>
      <c r="T23" s="33"/>
      <c r="U23" s="33"/>
      <c r="V23" s="18">
        <f t="shared" si="0"/>
        <v>3</v>
      </c>
      <c r="W23" s="33"/>
    </row>
    <row r="24" spans="1:23" ht="15.75" thickBot="1" x14ac:dyDescent="0.3">
      <c r="A24" s="45" t="s">
        <v>41</v>
      </c>
      <c r="B24" s="28" t="s">
        <v>69</v>
      </c>
      <c r="C24" s="16">
        <v>2</v>
      </c>
      <c r="D24" s="25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25"/>
      <c r="P24" s="24"/>
      <c r="Q24" s="24"/>
      <c r="R24" s="24"/>
      <c r="S24" s="33"/>
      <c r="T24" s="33"/>
      <c r="U24" s="33"/>
      <c r="V24" s="18">
        <f t="shared" si="0"/>
        <v>2</v>
      </c>
      <c r="W24" s="33"/>
    </row>
    <row r="25" spans="1:23" ht="14.25" thickBot="1" x14ac:dyDescent="0.25">
      <c r="A25" s="45" t="s">
        <v>70</v>
      </c>
      <c r="B25" s="28" t="s">
        <v>71</v>
      </c>
      <c r="C25" s="16">
        <v>2</v>
      </c>
      <c r="D25" s="23">
        <v>2.5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23"/>
      <c r="P25" s="24"/>
      <c r="Q25" s="24"/>
      <c r="R25" s="24"/>
      <c r="S25" s="33"/>
      <c r="T25" s="33"/>
      <c r="U25" s="33"/>
      <c r="V25" s="18">
        <f t="shared" si="0"/>
        <v>4.5</v>
      </c>
      <c r="W25" s="33"/>
    </row>
    <row r="26" spans="1:23" ht="14.25" thickBot="1" x14ac:dyDescent="0.25">
      <c r="A26" s="45" t="s">
        <v>175</v>
      </c>
      <c r="B26" s="28" t="s">
        <v>223</v>
      </c>
      <c r="C26" s="16">
        <v>2</v>
      </c>
      <c r="D26" s="22">
        <v>2</v>
      </c>
      <c r="E26" s="33">
        <v>1.5</v>
      </c>
      <c r="F26" s="33"/>
      <c r="G26" s="33">
        <v>5</v>
      </c>
      <c r="H26" s="33"/>
      <c r="I26" s="33"/>
      <c r="J26" s="33"/>
      <c r="K26" s="33"/>
      <c r="L26" s="33"/>
      <c r="M26" s="33"/>
      <c r="N26" s="33"/>
      <c r="O26" s="37">
        <v>7</v>
      </c>
      <c r="P26" s="38">
        <v>2</v>
      </c>
      <c r="Q26" s="38">
        <v>1</v>
      </c>
      <c r="R26" s="38">
        <v>5</v>
      </c>
      <c r="S26" s="33">
        <v>18</v>
      </c>
      <c r="T26" s="33">
        <v>19</v>
      </c>
      <c r="U26" s="33">
        <v>8</v>
      </c>
      <c r="V26" s="18">
        <f t="shared" si="0"/>
        <v>35.5</v>
      </c>
      <c r="W26" s="33" t="s">
        <v>262</v>
      </c>
    </row>
    <row r="27" spans="1:23" ht="14.25" thickBot="1" x14ac:dyDescent="0.25">
      <c r="A27" s="45" t="s">
        <v>72</v>
      </c>
      <c r="B27" s="28" t="s">
        <v>73</v>
      </c>
      <c r="C27" s="16">
        <v>2</v>
      </c>
      <c r="D27" s="23">
        <v>1.5</v>
      </c>
      <c r="E27" s="33">
        <v>1.5</v>
      </c>
      <c r="F27" s="33"/>
      <c r="G27" s="33"/>
      <c r="H27" s="33"/>
      <c r="I27" s="33"/>
      <c r="J27" s="33"/>
      <c r="K27" s="33"/>
      <c r="L27" s="33"/>
      <c r="M27" s="33"/>
      <c r="N27" s="33"/>
      <c r="O27" s="41">
        <v>8</v>
      </c>
      <c r="P27" s="40"/>
      <c r="Q27" s="40">
        <v>6</v>
      </c>
      <c r="R27" s="40">
        <v>8</v>
      </c>
      <c r="S27" s="33"/>
      <c r="T27" s="33"/>
      <c r="U27" s="33"/>
      <c r="V27" s="18">
        <f t="shared" si="0"/>
        <v>21</v>
      </c>
      <c r="W27" s="33"/>
    </row>
    <row r="28" spans="1:23" ht="14.25" thickBot="1" x14ac:dyDescent="0.25">
      <c r="A28" s="47" t="s">
        <v>90</v>
      </c>
      <c r="B28" s="29" t="s">
        <v>74</v>
      </c>
      <c r="C28" s="16">
        <v>2</v>
      </c>
      <c r="D28" s="23">
        <v>1.5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41">
        <v>1</v>
      </c>
      <c r="P28" s="40"/>
      <c r="Q28" s="40"/>
      <c r="R28" s="40"/>
      <c r="S28" s="33"/>
      <c r="T28" s="33"/>
      <c r="U28" s="33"/>
      <c r="V28" s="18">
        <f t="shared" si="0"/>
        <v>4.5</v>
      </c>
      <c r="W28" s="33"/>
    </row>
    <row r="29" spans="1:23" ht="14.25" thickBot="1" x14ac:dyDescent="0.25">
      <c r="A29" s="45" t="s">
        <v>222</v>
      </c>
      <c r="B29" s="28" t="s">
        <v>221</v>
      </c>
      <c r="C29" s="16">
        <v>2</v>
      </c>
      <c r="D29" s="23">
        <v>0.5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41"/>
      <c r="P29" s="40"/>
      <c r="Q29" s="40"/>
      <c r="R29" s="40"/>
      <c r="S29" s="33"/>
      <c r="T29" s="33"/>
      <c r="U29" s="33"/>
      <c r="V29" s="18">
        <f t="shared" si="0"/>
        <v>2.5</v>
      </c>
      <c r="W29" s="33"/>
    </row>
    <row r="30" spans="1:23" ht="14.25" thickBot="1" x14ac:dyDescent="0.25">
      <c r="A30" s="45" t="s">
        <v>75</v>
      </c>
      <c r="B30" s="28" t="s">
        <v>76</v>
      </c>
      <c r="C30" s="16">
        <v>2</v>
      </c>
      <c r="D30" s="2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41"/>
      <c r="P30" s="40"/>
      <c r="Q30" s="40"/>
      <c r="R30" s="40"/>
      <c r="S30" s="33"/>
      <c r="T30" s="33"/>
      <c r="U30" s="33"/>
      <c r="V30" s="18">
        <f t="shared" si="0"/>
        <v>2</v>
      </c>
      <c r="W30" s="33"/>
    </row>
    <row r="31" spans="1:23" ht="14.25" thickBot="1" x14ac:dyDescent="0.25">
      <c r="A31" s="45" t="s">
        <v>91</v>
      </c>
      <c r="B31" s="28" t="s">
        <v>77</v>
      </c>
      <c r="C31" s="16">
        <v>2</v>
      </c>
      <c r="D31" s="23">
        <v>1.5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41">
        <v>9</v>
      </c>
      <c r="P31" s="40"/>
      <c r="Q31" s="40"/>
      <c r="R31" s="40">
        <v>7</v>
      </c>
      <c r="S31" s="33"/>
      <c r="T31" s="33"/>
      <c r="U31" s="33"/>
      <c r="V31" s="18">
        <f t="shared" si="0"/>
        <v>19.5</v>
      </c>
      <c r="W31" s="33"/>
    </row>
    <row r="32" spans="1:23" ht="14.25" thickBot="1" x14ac:dyDescent="0.25">
      <c r="A32" s="45" t="s">
        <v>202</v>
      </c>
      <c r="B32" s="28" t="s">
        <v>220</v>
      </c>
      <c r="C32" s="16">
        <v>2</v>
      </c>
      <c r="D32" s="23">
        <v>1.5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41">
        <v>3.5</v>
      </c>
      <c r="P32" s="40"/>
      <c r="Q32" s="40"/>
      <c r="R32" s="40"/>
      <c r="S32" s="33"/>
      <c r="T32" s="33"/>
      <c r="U32" s="33"/>
      <c r="V32" s="18">
        <f t="shared" si="0"/>
        <v>7</v>
      </c>
      <c r="W32" s="33"/>
    </row>
    <row r="33" spans="1:23" ht="15.75" thickBot="1" x14ac:dyDescent="0.3">
      <c r="A33" s="45" t="s">
        <v>92</v>
      </c>
      <c r="B33" s="28" t="s">
        <v>78</v>
      </c>
      <c r="C33" s="16">
        <v>2</v>
      </c>
      <c r="D33" s="23">
        <v>0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9"/>
      <c r="P33" s="40"/>
      <c r="Q33" s="40"/>
      <c r="R33" s="40"/>
      <c r="S33" s="33"/>
      <c r="T33" s="33"/>
      <c r="U33" s="33"/>
      <c r="V33" s="18">
        <f t="shared" si="0"/>
        <v>2</v>
      </c>
      <c r="W33" s="33"/>
    </row>
    <row r="34" spans="1:23" ht="14.25" thickBot="1" x14ac:dyDescent="0.25">
      <c r="A34" s="45" t="s">
        <v>206</v>
      </c>
      <c r="B34" s="28" t="s">
        <v>219</v>
      </c>
      <c r="C34" s="16">
        <v>2</v>
      </c>
      <c r="D34" s="23">
        <v>1.5</v>
      </c>
      <c r="E34" s="33"/>
      <c r="F34" s="33">
        <v>5</v>
      </c>
      <c r="G34" s="33"/>
      <c r="H34" s="33"/>
      <c r="I34" s="33"/>
      <c r="J34" s="33"/>
      <c r="K34" s="33"/>
      <c r="L34" s="33"/>
      <c r="M34" s="33"/>
      <c r="N34" s="33"/>
      <c r="O34" s="41">
        <v>5</v>
      </c>
      <c r="P34" s="40">
        <v>4</v>
      </c>
      <c r="Q34" s="40">
        <v>3</v>
      </c>
      <c r="R34" s="40">
        <v>0</v>
      </c>
      <c r="S34" s="33"/>
      <c r="T34" s="33"/>
      <c r="U34" s="33">
        <v>25.5</v>
      </c>
      <c r="V34" s="18">
        <f t="shared" si="0"/>
        <v>37</v>
      </c>
      <c r="W34" s="33"/>
    </row>
    <row r="35" spans="1:23" ht="14.25" thickBot="1" x14ac:dyDescent="0.25">
      <c r="A35" s="45" t="s">
        <v>93</v>
      </c>
      <c r="B35" s="28" t="s">
        <v>79</v>
      </c>
      <c r="C35" s="16">
        <v>2</v>
      </c>
      <c r="D35" s="23">
        <v>1.5</v>
      </c>
      <c r="E35" s="33">
        <v>1.5</v>
      </c>
      <c r="F35" s="33"/>
      <c r="G35" s="33"/>
      <c r="H35" s="33"/>
      <c r="I35" s="33"/>
      <c r="J35" s="33"/>
      <c r="K35" s="33"/>
      <c r="L35" s="33"/>
      <c r="M35" s="33"/>
      <c r="N35" s="33"/>
      <c r="O35" s="41">
        <v>5</v>
      </c>
      <c r="P35" s="40"/>
      <c r="Q35" s="40">
        <v>6</v>
      </c>
      <c r="R35" s="40"/>
      <c r="S35" s="33"/>
      <c r="T35" s="33"/>
      <c r="U35" s="33"/>
      <c r="V35" s="18">
        <f t="shared" si="0"/>
        <v>16</v>
      </c>
      <c r="W35" s="33"/>
    </row>
    <row r="36" spans="1:23" ht="14.25" thickBot="1" x14ac:dyDescent="0.25">
      <c r="A36" s="45" t="s">
        <v>94</v>
      </c>
      <c r="B36" s="28" t="s">
        <v>80</v>
      </c>
      <c r="C36" s="16">
        <v>2</v>
      </c>
      <c r="D36" s="23">
        <v>1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41"/>
      <c r="P36" s="40"/>
      <c r="Q36" s="40"/>
      <c r="R36" s="40"/>
      <c r="S36" s="33"/>
      <c r="T36" s="33"/>
      <c r="U36" s="33"/>
      <c r="V36" s="18">
        <f t="shared" si="0"/>
        <v>3</v>
      </c>
      <c r="W36" s="33"/>
    </row>
    <row r="37" spans="1:23" ht="13.5" x14ac:dyDescent="0.2">
      <c r="A37" s="92" t="s">
        <v>207</v>
      </c>
      <c r="B37" s="93" t="s">
        <v>218</v>
      </c>
      <c r="C37" s="30">
        <v>2</v>
      </c>
      <c r="D37" s="94">
        <v>1.5</v>
      </c>
      <c r="E37" s="91">
        <v>1.5</v>
      </c>
      <c r="F37" s="91"/>
      <c r="G37" s="91"/>
      <c r="H37" s="91"/>
      <c r="I37" s="91"/>
      <c r="J37" s="91"/>
      <c r="K37" s="91"/>
      <c r="L37" s="91"/>
      <c r="M37" s="91"/>
      <c r="N37" s="91"/>
      <c r="O37" s="95">
        <v>5</v>
      </c>
      <c r="P37" s="96"/>
      <c r="Q37" s="96">
        <v>1</v>
      </c>
      <c r="R37" s="96">
        <v>2</v>
      </c>
      <c r="S37" s="91"/>
      <c r="T37" s="91"/>
      <c r="U37" s="91"/>
      <c r="V37" s="18">
        <f t="shared" si="0"/>
        <v>12</v>
      </c>
      <c r="W37" s="91"/>
    </row>
    <row r="38" spans="1:23" x14ac:dyDescent="0.2">
      <c r="A38" s="97" t="s">
        <v>254</v>
      </c>
      <c r="B38" s="98" t="s">
        <v>81</v>
      </c>
      <c r="C38" s="16">
        <v>2</v>
      </c>
      <c r="D38" s="99">
        <v>1.5</v>
      </c>
      <c r="E38" s="16">
        <v>1.5</v>
      </c>
      <c r="F38" s="16"/>
      <c r="G38" s="16">
        <v>8</v>
      </c>
      <c r="H38" s="16"/>
      <c r="I38" s="16"/>
      <c r="J38" s="16"/>
      <c r="K38" s="16"/>
      <c r="L38" s="16"/>
      <c r="M38" s="16"/>
      <c r="N38" s="16"/>
      <c r="O38" s="100">
        <v>10.5</v>
      </c>
      <c r="P38" s="101"/>
      <c r="Q38" s="101">
        <v>3</v>
      </c>
      <c r="R38" s="101">
        <v>5</v>
      </c>
      <c r="S38" s="16"/>
      <c r="T38" s="16"/>
      <c r="U38" s="16">
        <v>21</v>
      </c>
      <c r="V38" s="18">
        <f t="shared" si="0"/>
        <v>44.5</v>
      </c>
      <c r="W38" s="16" t="s">
        <v>266</v>
      </c>
    </row>
  </sheetData>
  <sheetProtection selectLockedCells="1" selectUnlockedCells="1"/>
  <mergeCells count="18">
    <mergeCell ref="A1:S1"/>
    <mergeCell ref="U1:W1"/>
    <mergeCell ref="A2:N2"/>
    <mergeCell ref="O2:W2"/>
    <mergeCell ref="H3:Q3"/>
    <mergeCell ref="R3:W3"/>
    <mergeCell ref="A3:C3"/>
    <mergeCell ref="D3:G3"/>
    <mergeCell ref="W5:W7"/>
    <mergeCell ref="S6:U6"/>
    <mergeCell ref="A5:A7"/>
    <mergeCell ref="B5:B7"/>
    <mergeCell ref="C5:U5"/>
    <mergeCell ref="D6:H6"/>
    <mergeCell ref="I6:K6"/>
    <mergeCell ref="L6:N6"/>
    <mergeCell ref="O6:R6"/>
    <mergeCell ref="V5:V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38"/>
  <sheetViews>
    <sheetView topLeftCell="A5" workbookViewId="0">
      <selection activeCell="I41" sqref="I41"/>
    </sheetView>
  </sheetViews>
  <sheetFormatPr defaultRowHeight="15" x14ac:dyDescent="0.25"/>
  <cols>
    <col min="2" max="2" width="18.5703125" customWidth="1"/>
    <col min="3" max="3" width="9.140625" hidden="1" customWidth="1"/>
    <col min="4" max="4" width="14.7109375" customWidth="1"/>
    <col min="5" max="5" width="14.28515625" customWidth="1"/>
    <col min="6" max="6" width="12.140625" customWidth="1"/>
  </cols>
  <sheetData>
    <row r="1" spans="1:6" ht="56.25" customHeight="1" x14ac:dyDescent="0.25">
      <c r="A1" s="72" t="s">
        <v>26</v>
      </c>
      <c r="B1" s="73"/>
      <c r="C1" s="73"/>
      <c r="D1" s="73"/>
      <c r="E1" s="74"/>
      <c r="F1" s="13" t="s">
        <v>25</v>
      </c>
    </row>
    <row r="2" spans="1:6" ht="15" customHeight="1" x14ac:dyDescent="0.25">
      <c r="A2" s="75" t="s">
        <v>17</v>
      </c>
      <c r="B2" s="76"/>
      <c r="C2" s="76"/>
      <c r="D2" s="76"/>
      <c r="E2" s="76"/>
      <c r="F2" s="77"/>
    </row>
    <row r="3" spans="1:6" ht="15" customHeight="1" x14ac:dyDescent="0.25">
      <c r="A3" s="78" t="s">
        <v>32</v>
      </c>
      <c r="B3" s="79"/>
      <c r="C3" s="80" t="s">
        <v>95</v>
      </c>
      <c r="D3" s="81"/>
      <c r="E3" s="81"/>
      <c r="F3" s="82"/>
    </row>
    <row r="4" spans="1:6" ht="15" customHeight="1" x14ac:dyDescent="0.25">
      <c r="A4" s="83" t="s">
        <v>30</v>
      </c>
      <c r="B4" s="83"/>
      <c r="C4" s="83"/>
      <c r="D4" s="83" t="s">
        <v>47</v>
      </c>
      <c r="E4" s="83"/>
      <c r="F4" s="83"/>
    </row>
    <row r="5" spans="1:6" ht="15.75" x14ac:dyDescent="0.25">
      <c r="A5" s="87"/>
      <c r="B5" s="87"/>
      <c r="C5" s="87"/>
      <c r="D5" s="87"/>
      <c r="E5" s="87"/>
      <c r="F5" s="87"/>
    </row>
    <row r="6" spans="1:6" ht="31.5" customHeight="1" thickBot="1" x14ac:dyDescent="0.3">
      <c r="A6" s="84" t="s">
        <v>16</v>
      </c>
      <c r="B6" s="85" t="s">
        <v>24</v>
      </c>
      <c r="C6" s="85"/>
      <c r="D6" s="86" t="s">
        <v>23</v>
      </c>
      <c r="E6" s="86"/>
      <c r="F6" s="85" t="s">
        <v>22</v>
      </c>
    </row>
    <row r="7" spans="1:6" ht="39.75" thickTop="1" thickBot="1" x14ac:dyDescent="0.3">
      <c r="A7" s="84"/>
      <c r="B7" s="85"/>
      <c r="C7" s="85"/>
      <c r="D7" s="11" t="s">
        <v>21</v>
      </c>
      <c r="E7" s="10" t="s">
        <v>20</v>
      </c>
      <c r="F7" s="85"/>
    </row>
    <row r="8" spans="1:6" ht="28.5" hidden="1" thickTop="1" thickBot="1" x14ac:dyDescent="0.3">
      <c r="A8" s="47" t="s">
        <v>48</v>
      </c>
      <c r="B8" s="20" t="s">
        <v>49</v>
      </c>
      <c r="D8" s="49">
        <f>'Evidencija A'!V8-S8-E8</f>
        <v>4.5</v>
      </c>
      <c r="E8" s="49">
        <f>'Evidencija A'!S8</f>
        <v>0</v>
      </c>
      <c r="F8" s="50">
        <f>'Evidencija A'!W8</f>
        <v>0</v>
      </c>
    </row>
    <row r="9" spans="1:6" ht="16.5" hidden="1" thickTop="1" thickBot="1" x14ac:dyDescent="0.3">
      <c r="A9" s="45" t="s">
        <v>84</v>
      </c>
      <c r="B9" s="21" t="s">
        <v>50</v>
      </c>
      <c r="D9" s="49">
        <f>'Evidencija A'!V9-S9-E9</f>
        <v>2</v>
      </c>
      <c r="E9" s="49">
        <f>'Evidencija A'!S9</f>
        <v>0</v>
      </c>
      <c r="F9" s="50">
        <f>'Evidencija A'!W9</f>
        <v>0</v>
      </c>
    </row>
    <row r="10" spans="1:6" ht="16.5" hidden="1" thickTop="1" thickBot="1" x14ac:dyDescent="0.3">
      <c r="A10" s="45" t="s">
        <v>85</v>
      </c>
      <c r="B10" s="21" t="s">
        <v>51</v>
      </c>
      <c r="D10" s="49">
        <f>'Evidencija A'!V10-S10-E10</f>
        <v>2</v>
      </c>
      <c r="E10" s="49">
        <f>'Evidencija A'!S10</f>
        <v>0</v>
      </c>
      <c r="F10" s="50">
        <f>'Evidencija A'!W10</f>
        <v>0</v>
      </c>
    </row>
    <row r="11" spans="1:6" ht="16.5" thickTop="1" thickBot="1" x14ac:dyDescent="0.3">
      <c r="A11" s="45" t="s">
        <v>86</v>
      </c>
      <c r="B11" s="21" t="s">
        <v>52</v>
      </c>
      <c r="D11" s="49">
        <f>'Evidencija A'!V11-S11-E11</f>
        <v>26.5</v>
      </c>
      <c r="E11" s="49">
        <f>'Evidencija A'!S11</f>
        <v>6</v>
      </c>
      <c r="F11" s="50" t="str">
        <f>'Evidencija A'!W11</f>
        <v>F</v>
      </c>
    </row>
    <row r="12" spans="1:6" ht="28.5" hidden="1" thickTop="1" thickBot="1" x14ac:dyDescent="0.3">
      <c r="A12" s="45" t="s">
        <v>87</v>
      </c>
      <c r="B12" s="21" t="s">
        <v>53</v>
      </c>
      <c r="D12" s="49">
        <f>'Evidencija A'!V12-S12-E12</f>
        <v>2</v>
      </c>
      <c r="E12" s="49">
        <f>'Evidencija A'!S12</f>
        <v>0</v>
      </c>
      <c r="F12" s="50">
        <f>'Evidencija A'!W12</f>
        <v>0</v>
      </c>
    </row>
    <row r="13" spans="1:6" ht="16.5" thickTop="1" thickBot="1" x14ac:dyDescent="0.3">
      <c r="A13" s="45" t="s">
        <v>54</v>
      </c>
      <c r="B13" s="21" t="s">
        <v>55</v>
      </c>
      <c r="D13" s="49">
        <f>'Evidencija A'!V13-S13-E13</f>
        <v>31</v>
      </c>
      <c r="E13" s="49">
        <f>'Evidencija A'!S13</f>
        <v>17</v>
      </c>
      <c r="F13" s="50" t="str">
        <f>'Evidencija A'!W13</f>
        <v>E</v>
      </c>
    </row>
    <row r="14" spans="1:6" ht="28.5" hidden="1" thickTop="1" thickBot="1" x14ac:dyDescent="0.3">
      <c r="A14" s="45" t="s">
        <v>56</v>
      </c>
      <c r="B14" s="21" t="s">
        <v>57</v>
      </c>
      <c r="D14" s="49">
        <f>'Evidencija A'!V14-S14-E14</f>
        <v>7.5</v>
      </c>
      <c r="E14" s="49">
        <f>'Evidencija A'!S14</f>
        <v>0</v>
      </c>
      <c r="F14" s="50">
        <f>'Evidencija A'!W14</f>
        <v>0</v>
      </c>
    </row>
    <row r="15" spans="1:6" ht="16.5" hidden="1" thickTop="1" thickBot="1" x14ac:dyDescent="0.3">
      <c r="A15" s="45" t="s">
        <v>58</v>
      </c>
      <c r="B15" s="21" t="s">
        <v>59</v>
      </c>
      <c r="D15" s="49">
        <f>'Evidencija A'!V15-S15-E15</f>
        <v>2</v>
      </c>
      <c r="E15" s="49">
        <f>'Evidencija A'!S15</f>
        <v>0</v>
      </c>
      <c r="F15" s="50">
        <f>'Evidencija A'!W15</f>
        <v>0</v>
      </c>
    </row>
    <row r="16" spans="1:6" ht="16.5" hidden="1" thickTop="1" thickBot="1" x14ac:dyDescent="0.3">
      <c r="A16" s="45" t="s">
        <v>35</v>
      </c>
      <c r="B16" s="21" t="s">
        <v>60</v>
      </c>
      <c r="D16" s="49">
        <f>'Evidencija A'!V16-S16-E16</f>
        <v>2</v>
      </c>
      <c r="E16" s="49">
        <f>'Evidencija A'!S16</f>
        <v>0</v>
      </c>
      <c r="F16" s="50">
        <f>'Evidencija A'!W16</f>
        <v>0</v>
      </c>
    </row>
    <row r="17" spans="1:6" ht="16.5" hidden="1" thickTop="1" thickBot="1" x14ac:dyDescent="0.3">
      <c r="A17" s="45" t="s">
        <v>38</v>
      </c>
      <c r="B17" s="21" t="s">
        <v>61</v>
      </c>
      <c r="D17" s="49">
        <f>'Evidencija A'!V17-S17-E17</f>
        <v>6.5</v>
      </c>
      <c r="E17" s="49">
        <f>'Evidencija A'!S17</f>
        <v>0</v>
      </c>
      <c r="F17" s="50">
        <f>'Evidencija A'!W17</f>
        <v>0</v>
      </c>
    </row>
    <row r="18" spans="1:6" ht="28.5" hidden="1" thickTop="1" thickBot="1" x14ac:dyDescent="0.3">
      <c r="A18" s="45" t="s">
        <v>62</v>
      </c>
      <c r="B18" s="21" t="s">
        <v>63</v>
      </c>
      <c r="D18" s="49">
        <f>'Evidencija A'!V18-S18-E18</f>
        <v>13</v>
      </c>
      <c r="E18" s="49">
        <f>'Evidencija A'!S18</f>
        <v>0</v>
      </c>
      <c r="F18" s="50">
        <f>'Evidencija A'!W18</f>
        <v>0</v>
      </c>
    </row>
    <row r="19" spans="1:6" ht="16.5" thickTop="1" thickBot="1" x14ac:dyDescent="0.3">
      <c r="A19" s="48" t="s">
        <v>199</v>
      </c>
      <c r="B19" s="21" t="s">
        <v>224</v>
      </c>
      <c r="D19" s="49">
        <f>'Evidencija A'!V19-S19-E19</f>
        <v>31.5</v>
      </c>
      <c r="E19" s="49">
        <f>'Evidencija A'!S19</f>
        <v>15.5</v>
      </c>
      <c r="F19" s="50" t="str">
        <f>'Evidencija A'!W19</f>
        <v>E</v>
      </c>
    </row>
    <row r="20" spans="1:6" ht="16.5" hidden="1" thickTop="1" thickBot="1" x14ac:dyDescent="0.3">
      <c r="A20" s="45" t="s">
        <v>88</v>
      </c>
      <c r="B20" s="21" t="s">
        <v>64</v>
      </c>
      <c r="D20" s="49">
        <f>'Evidencija A'!V20-S20-E20</f>
        <v>2</v>
      </c>
      <c r="E20" s="49">
        <f>'Evidencija A'!S20</f>
        <v>0</v>
      </c>
      <c r="F20" s="50">
        <f>'Evidencija A'!W20</f>
        <v>0</v>
      </c>
    </row>
    <row r="21" spans="1:6" ht="16.5" thickTop="1" thickBot="1" x14ac:dyDescent="0.3">
      <c r="A21" s="45" t="s">
        <v>89</v>
      </c>
      <c r="B21" s="21" t="s">
        <v>65</v>
      </c>
      <c r="D21" s="49">
        <f>'Evidencija A'!V21-S21-E21</f>
        <v>28</v>
      </c>
      <c r="E21" s="49">
        <f>'Evidencija A'!S21</f>
        <v>26</v>
      </c>
      <c r="F21" s="50" t="str">
        <f>'Evidencija A'!W21</f>
        <v>E</v>
      </c>
    </row>
    <row r="22" spans="1:6" ht="16.5" hidden="1" thickTop="1" thickBot="1" x14ac:dyDescent="0.3">
      <c r="A22" s="45" t="s">
        <v>66</v>
      </c>
      <c r="B22" s="28" t="s">
        <v>67</v>
      </c>
      <c r="D22" s="49">
        <f>'Evidencija A'!V22-S22-E22</f>
        <v>12.5</v>
      </c>
      <c r="E22" s="49">
        <f>'Evidencija A'!S22</f>
        <v>0</v>
      </c>
      <c r="F22" s="50">
        <f>'Evidencija A'!W22</f>
        <v>0</v>
      </c>
    </row>
    <row r="23" spans="1:6" ht="16.5" hidden="1" thickTop="1" thickBot="1" x14ac:dyDescent="0.3">
      <c r="A23" s="45" t="s">
        <v>40</v>
      </c>
      <c r="B23" s="28" t="s">
        <v>68</v>
      </c>
      <c r="D23" s="49">
        <f>'Evidencija A'!V23-S23-E23</f>
        <v>3</v>
      </c>
      <c r="E23" s="49">
        <f>'Evidencija A'!S23</f>
        <v>0</v>
      </c>
      <c r="F23" s="50">
        <f>'Evidencija A'!W23</f>
        <v>0</v>
      </c>
    </row>
    <row r="24" spans="1:6" ht="16.5" hidden="1" thickTop="1" thickBot="1" x14ac:dyDescent="0.3">
      <c r="A24" s="45" t="s">
        <v>41</v>
      </c>
      <c r="B24" s="28" t="s">
        <v>69</v>
      </c>
      <c r="D24" s="49">
        <f>'Evidencija A'!V24-S24-E24</f>
        <v>2</v>
      </c>
      <c r="E24" s="49">
        <f>'Evidencija A'!S24</f>
        <v>0</v>
      </c>
      <c r="F24" s="50">
        <f>'Evidencija A'!W24</f>
        <v>0</v>
      </c>
    </row>
    <row r="25" spans="1:6" ht="16.5" hidden="1" thickTop="1" thickBot="1" x14ac:dyDescent="0.3">
      <c r="A25" s="45" t="s">
        <v>70</v>
      </c>
      <c r="B25" s="28" t="s">
        <v>71</v>
      </c>
      <c r="D25" s="49">
        <f>'Evidencija A'!V25-S25-E25</f>
        <v>4.5</v>
      </c>
      <c r="E25" s="49">
        <f>'Evidencija A'!S25</f>
        <v>0</v>
      </c>
      <c r="F25" s="50">
        <f>'Evidencija A'!W25</f>
        <v>0</v>
      </c>
    </row>
    <row r="26" spans="1:6" ht="16.5" thickTop="1" thickBot="1" x14ac:dyDescent="0.3">
      <c r="A26" s="45" t="s">
        <v>175</v>
      </c>
      <c r="B26" s="28" t="s">
        <v>223</v>
      </c>
      <c r="D26" s="49">
        <f>'Evidencija A'!V26-S26-E26</f>
        <v>17.5</v>
      </c>
      <c r="E26" s="49">
        <f>'Evidencija A'!S26</f>
        <v>18</v>
      </c>
      <c r="F26" s="50" t="str">
        <f>'Evidencija A'!W26</f>
        <v>F</v>
      </c>
    </row>
    <row r="27" spans="1:6" ht="28.5" hidden="1" thickTop="1" thickBot="1" x14ac:dyDescent="0.3">
      <c r="A27" s="45" t="s">
        <v>72</v>
      </c>
      <c r="B27" s="28" t="s">
        <v>73</v>
      </c>
      <c r="D27" s="49">
        <f>'Evidencija A'!V27-S27-E27</f>
        <v>21</v>
      </c>
      <c r="E27" s="49">
        <f>'Evidencija A'!S27</f>
        <v>0</v>
      </c>
      <c r="F27" s="50">
        <f>'Evidencija A'!W27</f>
        <v>0</v>
      </c>
    </row>
    <row r="28" spans="1:6" ht="28.5" hidden="1" thickTop="1" thickBot="1" x14ac:dyDescent="0.3">
      <c r="A28" s="47" t="s">
        <v>90</v>
      </c>
      <c r="B28" s="29" t="s">
        <v>74</v>
      </c>
      <c r="D28" s="49">
        <f>'Evidencija A'!V28-S28-E28</f>
        <v>4.5</v>
      </c>
      <c r="E28" s="49">
        <f>'Evidencija A'!S28</f>
        <v>0</v>
      </c>
      <c r="F28" s="50">
        <f>'Evidencija A'!W28</f>
        <v>0</v>
      </c>
    </row>
    <row r="29" spans="1:6" ht="16.5" hidden="1" thickTop="1" thickBot="1" x14ac:dyDescent="0.3">
      <c r="A29" s="45" t="s">
        <v>222</v>
      </c>
      <c r="B29" s="28" t="s">
        <v>221</v>
      </c>
      <c r="D29" s="49">
        <f>'Evidencija A'!V29-S29-E29</f>
        <v>2.5</v>
      </c>
      <c r="E29" s="49">
        <f>'Evidencija A'!S29</f>
        <v>0</v>
      </c>
      <c r="F29" s="50">
        <f>'Evidencija A'!W29</f>
        <v>0</v>
      </c>
    </row>
    <row r="30" spans="1:6" ht="16.5" hidden="1" thickTop="1" thickBot="1" x14ac:dyDescent="0.3">
      <c r="A30" s="45" t="s">
        <v>75</v>
      </c>
      <c r="B30" s="28" t="s">
        <v>76</v>
      </c>
      <c r="D30" s="49">
        <f>'Evidencija A'!V30-S30-E30</f>
        <v>2</v>
      </c>
      <c r="E30" s="49">
        <f>'Evidencija A'!S30</f>
        <v>0</v>
      </c>
      <c r="F30" s="50">
        <f>'Evidencija A'!W30</f>
        <v>0</v>
      </c>
    </row>
    <row r="31" spans="1:6" ht="16.5" hidden="1" thickTop="1" thickBot="1" x14ac:dyDescent="0.3">
      <c r="A31" s="45" t="s">
        <v>91</v>
      </c>
      <c r="B31" s="28" t="s">
        <v>77</v>
      </c>
      <c r="D31" s="49">
        <f>'Evidencija A'!V31-S31-E31</f>
        <v>19.5</v>
      </c>
      <c r="E31" s="49">
        <f>'Evidencija A'!S31</f>
        <v>0</v>
      </c>
      <c r="F31" s="50">
        <f>'Evidencija A'!W31</f>
        <v>0</v>
      </c>
    </row>
    <row r="32" spans="1:6" ht="16.5" hidden="1" thickTop="1" thickBot="1" x14ac:dyDescent="0.3">
      <c r="A32" s="45" t="s">
        <v>202</v>
      </c>
      <c r="B32" s="28" t="s">
        <v>220</v>
      </c>
      <c r="D32" s="49">
        <f>'Evidencija A'!V32-S32-E32</f>
        <v>7</v>
      </c>
      <c r="E32" s="49">
        <f>'Evidencija A'!S32</f>
        <v>0</v>
      </c>
      <c r="F32" s="50">
        <f>'Evidencija A'!W32</f>
        <v>0</v>
      </c>
    </row>
    <row r="33" spans="1:6" ht="28.5" hidden="1" thickTop="1" thickBot="1" x14ac:dyDescent="0.3">
      <c r="A33" s="45" t="s">
        <v>92</v>
      </c>
      <c r="B33" s="28" t="s">
        <v>78</v>
      </c>
      <c r="D33" s="49">
        <f>'Evidencija A'!V33-S33-E33</f>
        <v>2</v>
      </c>
      <c r="E33" s="49">
        <f>'Evidencija A'!S33</f>
        <v>0</v>
      </c>
      <c r="F33" s="50">
        <f>'Evidencija A'!W33</f>
        <v>0</v>
      </c>
    </row>
    <row r="34" spans="1:6" ht="16.5" hidden="1" thickTop="1" thickBot="1" x14ac:dyDescent="0.3">
      <c r="A34" s="45" t="s">
        <v>206</v>
      </c>
      <c r="B34" s="28" t="s">
        <v>219</v>
      </c>
      <c r="D34" s="49">
        <f>'Evidencija A'!V34-S34-E34</f>
        <v>37</v>
      </c>
      <c r="E34" s="49">
        <f>'Evidencija A'!S34</f>
        <v>0</v>
      </c>
      <c r="F34" s="50">
        <f>'Evidencija A'!W34</f>
        <v>0</v>
      </c>
    </row>
    <row r="35" spans="1:6" ht="16.5" hidden="1" thickTop="1" thickBot="1" x14ac:dyDescent="0.3">
      <c r="A35" s="45" t="s">
        <v>93</v>
      </c>
      <c r="B35" s="28" t="s">
        <v>79</v>
      </c>
      <c r="D35" s="49">
        <f>'Evidencija A'!V35-S35-E35</f>
        <v>16</v>
      </c>
      <c r="E35" s="49">
        <f>'Evidencija A'!S35</f>
        <v>0</v>
      </c>
      <c r="F35" s="50">
        <f>'Evidencija A'!W35</f>
        <v>0</v>
      </c>
    </row>
    <row r="36" spans="1:6" ht="28.5" hidden="1" thickTop="1" thickBot="1" x14ac:dyDescent="0.3">
      <c r="A36" s="45" t="s">
        <v>94</v>
      </c>
      <c r="B36" s="28" t="s">
        <v>80</v>
      </c>
      <c r="D36" s="49">
        <f>'Evidencija A'!V36-S36-E36</f>
        <v>3</v>
      </c>
      <c r="E36" s="49">
        <f>'Evidencija A'!S36</f>
        <v>0</v>
      </c>
      <c r="F36" s="50">
        <f>'Evidencija A'!W36</f>
        <v>0</v>
      </c>
    </row>
    <row r="37" spans="1:6" ht="16.5" hidden="1" thickTop="1" thickBot="1" x14ac:dyDescent="0.3">
      <c r="A37" s="45" t="s">
        <v>207</v>
      </c>
      <c r="B37" s="28" t="s">
        <v>218</v>
      </c>
      <c r="D37" s="49">
        <f>'Evidencija A'!V37-S37-E37</f>
        <v>12</v>
      </c>
      <c r="E37" s="49">
        <f>'Evidencija A'!S37</f>
        <v>0</v>
      </c>
      <c r="F37" s="50">
        <f>'Evidencija A'!W37</f>
        <v>0</v>
      </c>
    </row>
    <row r="38" spans="1:6" ht="16.5" hidden="1" thickTop="1" thickBot="1" x14ac:dyDescent="0.3">
      <c r="A38" s="36" t="s">
        <v>254</v>
      </c>
      <c r="B38" s="42" t="s">
        <v>81</v>
      </c>
      <c r="D38" s="49">
        <f>'Evidencija A'!V38-S38-E38</f>
        <v>44.5</v>
      </c>
      <c r="E38" s="49">
        <f>'Evidencija A'!S38</f>
        <v>0</v>
      </c>
      <c r="F38" s="50" t="str">
        <f>'Evidencija A'!W38</f>
        <v>?</v>
      </c>
    </row>
  </sheetData>
  <autoFilter ref="A6:F38">
    <filterColumn colId="1" showButton="0"/>
    <filterColumn colId="3" showButton="0"/>
    <filterColumn colId="5">
      <filters blank="1">
        <filter val="E"/>
        <filter val="F"/>
      </filters>
    </filterColumn>
  </autoFilter>
  <mergeCells count="12"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Evidencija B</vt:lpstr>
      <vt:lpstr>ZakljucneB</vt:lpstr>
      <vt:lpstr>Evidencija A</vt:lpstr>
      <vt:lpstr>ZakljucneA</vt:lpstr>
      <vt:lpstr>'Evidencija A'!Print_Titles</vt:lpstr>
      <vt:lpstr>'Evidencija B'!Print_Titles</vt:lpstr>
      <vt:lpstr>ZakljucneB!Print_Titles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PC</cp:lastModifiedBy>
  <cp:lastPrinted>2017-01-05T14:45:50Z</cp:lastPrinted>
  <dcterms:created xsi:type="dcterms:W3CDTF">2013-11-01T07:44:24Z</dcterms:created>
  <dcterms:modified xsi:type="dcterms:W3CDTF">2017-09-07T09:17:20Z</dcterms:modified>
</cp:coreProperties>
</file>