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<sst xmlns="http://schemas.openxmlformats.org/spreadsheetml/2006/main" count="60" uniqueCount="54">
  <si>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</si>
  <si>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</si>
  <si>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</si>
  <si>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</si>
  <si>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</si>
  <si>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</si>
  <si>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</si>
  <si>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</si>
  <si>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</si>
  <si>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</si>
  <si>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</si>
  <si>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</si>
  <si>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</si>
  <si>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</si>
  <si>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</si>
  <si>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</si>
  <si>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</si>
  <si>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</si>
  <si>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</si>
  <si>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</si>
  <si>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</si>
  <si>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</si>
  <si>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</si>
  <si>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</si>
  <si>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</si>
  <si>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</si>
  <si>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</si>
  <si>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</si>
  <si>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</si>
  <si>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</si>
  <si>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</si>
  <si>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10</t>
  </si>
  <si>
    <t>13</t>
  </si>
  <si>
    <t>ISPIT [30]</t>
  </si>
  <si>
    <t>POP_ISPIT [30]</t>
  </si>
  <si>
    <t>KOL [30]</t>
  </si>
  <si>
    <t>POP_KOL [30]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</si>
  <si>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</si>
  <si>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</si>
  <si>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Master</t>
  </si>
  <si>
    <t>STUDIJE: Master</t>
  </si>
  <si>
    <t>Elektroenergetski kablovi</t>
  </si>
  <si>
    <t xml:space="preserve">Broj ECTS kredita: </t>
  </si>
  <si>
    <t>NASTAVNIK: Prof. dr Snežana Vujošević</t>
  </si>
  <si>
    <t>STUDIJSKI PROGRAM: Elektoenergetski sistemi</t>
  </si>
  <si>
    <t>SEMINARSKI RAD</t>
  </si>
  <si>
    <t>2021</t>
  </si>
  <si>
    <t>OBILAZAK [5]</t>
  </si>
  <si>
    <t>SEMINARSKI RAD [35]</t>
  </si>
  <si>
    <t>OBILAZAK</t>
  </si>
  <si>
    <t>Dejan</t>
  </si>
  <si>
    <t>Bubanja</t>
  </si>
  <si>
    <t>Nermin</t>
  </si>
  <si>
    <t>Šebo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</si>
</sst>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1" fillId="32" borderId="29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59" applyBorder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1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4" width="19.7109375" style="0" customWidth="1"/>
    <col min="5" max="5" width="12.8515625" style="15" customWidth="1"/>
    <col min="6" max="6" width="13.57421875" style="0" customWidth="1"/>
    <col min="7" max="7" width="11.28125" style="0" customWidth="1"/>
    <col min="8" max="8" width="22.7109375" style="0" customWidth="1"/>
    <col min="9" max="9" width="14.00390625" style="0" customWidth="1"/>
    <col min="10" max="10" width="14.8515625" style="0" customWidth="1"/>
    <col min="11" max="11" width="11.42187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93" t="s">
        <v>16</v>
      </c>
      <c r="B1" s="123" t="s">
        <v>0</v>
      </c>
      <c r="C1" s="121" t="s">
        <v>12</v>
      </c>
      <c r="D1" s="121" t="s">
        <v>47</v>
      </c>
      <c r="E1" s="93" t="s">
        <v>35</v>
      </c>
      <c r="F1" s="93" t="s">
        <v>36</v>
      </c>
      <c r="G1" s="93" t="s">
        <v>35</v>
      </c>
      <c r="H1" s="93" t="s">
        <v>48</v>
      </c>
      <c r="I1" s="93" t="s">
        <v>33</v>
      </c>
      <c r="J1" s="93" t="s">
        <v>34</v>
      </c>
      <c r="K1" s="93" t="s">
        <v>26</v>
      </c>
      <c r="L1" s="93" t="s">
        <v>19</v>
      </c>
      <c r="M1" s="82"/>
      <c r="N1" s="29"/>
      <c r="O1" s="25"/>
      <c r="P1" s="25"/>
      <c r="Q1" s="25"/>
      <c r="R1" s="82"/>
      <c r="S1" s="29"/>
      <c r="T1" s="25"/>
      <c r="U1" s="25"/>
      <c r="V1" s="25"/>
    </row>
    <row r="2" spans="1:22" ht="12.75">
      <c r="A2" s="70">
        <v>1</v>
      </c>
      <c r="B2" s="122" t="str">
        <f>Sheet1!A2&amp;"/"&amp;Sheet1!B2</f>
        <v>10/2021</v>
      </c>
      <c r="C2" s="122" t="str">
        <f>Sheet1!C2&amp;" "&amp;Sheet1!D2</f>
        <v>Dejan Bubanja</v>
      </c>
      <c r="D2" s="122"/>
      <c r="E2" s="89">
        <v>13</v>
      </c>
      <c r="F2" s="70"/>
      <c r="G2" s="70">
        <f>IF(F2,F2,E2)</f>
        <v>13</v>
      </c>
      <c r="H2" s="70"/>
      <c r="I2" s="90"/>
      <c r="J2" s="91"/>
      <c r="K2" s="91">
        <f>G2+H2+IF(J2,J2,I2)</f>
        <v>13</v>
      </c>
      <c r="L2" s="92" t="str">
        <f>IF(K2&gt;=90,"A",IF(K2&gt;=80,"B",IF(K2&gt;=70,"C",IF(K2&gt;=60,"D",IF(K2&gt;=50,"E","F")))))</f>
        <v>F</v>
      </c>
      <c r="M2" s="24"/>
      <c r="N2" s="82"/>
      <c r="O2" s="82"/>
      <c r="P2" s="85"/>
      <c r="Q2" s="24"/>
      <c r="R2" s="24"/>
      <c r="S2" s="82"/>
      <c r="T2" s="82"/>
      <c r="U2" s="85"/>
      <c r="V2" s="25"/>
    </row>
    <row r="3" spans="1:22" ht="12.75">
      <c r="A3" s="65">
        <f>A2+1</f>
        <v>2</v>
      </c>
      <c r="B3" s="122" t="str">
        <f>Sheet1!A3&amp;"/"&amp;Sheet1!B3</f>
        <v>13/2021</v>
      </c>
      <c r="C3" s="122" t="str">
        <f>Sheet1!C3&amp;" "&amp;Sheet1!D3</f>
        <v>Nermin Šebo</v>
      </c>
      <c r="D3" s="122"/>
      <c r="E3" s="23">
        <v>11</v>
      </c>
      <c r="F3" s="65">
        <v>19</v>
      </c>
      <c r="G3" s="70">
        <f>IF(F3,F3,E3)</f>
        <v>19</v>
      </c>
      <c r="H3" s="70"/>
      <c r="I3" s="68"/>
      <c r="J3" s="68"/>
      <c r="K3" s="91">
        <f>G3+H3+IF(J3,J3,I3)</f>
        <v>19</v>
      </c>
      <c r="L3" s="92" t="str">
        <f>IF(K3&gt;=90,"A",IF(K3&gt;=80,"B",IF(K3&gt;=70,"C",IF(K3&gt;=60,"D",IF(K3&gt;=50,"E","F")))))</f>
        <v>F</v>
      </c>
      <c r="M3" s="24"/>
      <c r="N3" s="29"/>
      <c r="O3" s="86"/>
      <c r="P3" s="24"/>
      <c r="Q3" s="24"/>
      <c r="R3" s="24"/>
      <c r="S3" s="29"/>
      <c r="T3" s="86"/>
      <c r="U3" s="24"/>
      <c r="V3" s="25"/>
    </row>
    <row r="4" spans="1:22" ht="12.75">
      <c r="A4" s="83"/>
      <c r="B4" s="25"/>
      <c r="C4" s="25"/>
      <c r="D4" s="25"/>
      <c r="E4" s="28"/>
      <c r="F4" s="83"/>
      <c r="G4" s="83"/>
      <c r="H4" s="83"/>
      <c r="I4" s="113"/>
      <c r="J4" s="77"/>
      <c r="K4" s="77"/>
      <c r="L4" s="84"/>
      <c r="M4" s="24"/>
      <c r="N4" s="27"/>
      <c r="O4" s="27"/>
      <c r="P4" s="27"/>
      <c r="Q4" s="27"/>
      <c r="R4" s="24"/>
      <c r="S4" s="28"/>
      <c r="T4" s="27"/>
      <c r="U4" s="28"/>
      <c r="V4" s="16"/>
    </row>
    <row r="5" spans="1:22" ht="12.75">
      <c r="A5" s="83"/>
      <c r="B5" s="25"/>
      <c r="C5" s="25"/>
      <c r="D5" s="25"/>
      <c r="E5" s="28"/>
      <c r="F5" s="83"/>
      <c r="G5" s="83"/>
      <c r="H5" s="83"/>
      <c r="I5" s="77"/>
      <c r="J5" s="77"/>
      <c r="K5" s="77"/>
      <c r="L5" s="84"/>
      <c r="M5" s="24"/>
      <c r="N5" s="27"/>
      <c r="O5" s="27"/>
      <c r="P5" s="27"/>
      <c r="Q5" s="27"/>
      <c r="R5" s="24"/>
      <c r="S5" s="28"/>
      <c r="T5" s="27"/>
      <c r="U5" s="28"/>
      <c r="V5" s="16"/>
    </row>
    <row r="6" spans="1:24" ht="15.75">
      <c r="A6" s="83"/>
      <c r="B6" s="88"/>
      <c r="C6" s="88"/>
      <c r="D6" s="88"/>
      <c r="E6" s="83"/>
      <c r="F6" s="69"/>
      <c r="G6" s="69"/>
      <c r="H6" s="69"/>
      <c r="I6" s="83"/>
      <c r="J6" s="87"/>
      <c r="K6" s="69"/>
      <c r="L6" s="77"/>
      <c r="M6" s="84"/>
      <c r="N6" s="78"/>
      <c r="O6" s="16"/>
      <c r="P6" s="16"/>
      <c r="Q6" s="16"/>
      <c r="R6" s="16"/>
      <c r="S6" s="16"/>
      <c r="T6" s="64"/>
      <c r="U6" s="62"/>
      <c r="V6" s="63"/>
      <c r="W6" s="16"/>
      <c r="X6" s="16"/>
    </row>
    <row r="7" spans="1:24" ht="15.75">
      <c r="A7" s="83"/>
      <c r="B7" s="88"/>
      <c r="C7" s="88"/>
      <c r="D7" s="88"/>
      <c r="E7" s="83"/>
      <c r="F7" s="69"/>
      <c r="G7" s="69"/>
      <c r="H7" s="69"/>
      <c r="I7" s="83"/>
      <c r="J7" s="87"/>
      <c r="K7" s="69"/>
      <c r="L7" s="77"/>
      <c r="M7" s="84"/>
      <c r="N7" s="78"/>
      <c r="O7" s="16"/>
      <c r="P7" s="16"/>
      <c r="Q7" s="16"/>
      <c r="R7" s="16"/>
      <c r="S7" s="16"/>
      <c r="T7" s="64"/>
      <c r="U7" s="62"/>
      <c r="V7" s="63"/>
      <c r="W7" s="16"/>
      <c r="X7" s="16"/>
    </row>
    <row r="8" spans="1:24" ht="15.75">
      <c r="A8" s="83"/>
      <c r="B8" s="88"/>
      <c r="C8" s="88"/>
      <c r="D8" s="88"/>
      <c r="E8" s="83"/>
      <c r="F8" s="69"/>
      <c r="G8" s="69"/>
      <c r="H8" s="69"/>
      <c r="I8" s="83"/>
      <c r="J8" s="87"/>
      <c r="K8" s="69"/>
      <c r="L8" s="77"/>
      <c r="M8" s="84"/>
      <c r="N8" s="78"/>
      <c r="O8" s="16"/>
      <c r="P8" s="16"/>
      <c r="Q8" s="16"/>
      <c r="R8" s="16"/>
      <c r="S8" s="16"/>
      <c r="T8" s="64"/>
      <c r="U8" s="62"/>
      <c r="V8" s="63"/>
      <c r="W8" s="16"/>
      <c r="X8" s="16"/>
    </row>
    <row r="9" spans="1:24" ht="15.75">
      <c r="A9" s="83"/>
      <c r="B9" s="88"/>
      <c r="C9" s="88"/>
      <c r="D9" s="88"/>
      <c r="E9" s="83"/>
      <c r="F9" s="69"/>
      <c r="G9" s="69"/>
      <c r="H9" s="69"/>
      <c r="I9" s="83"/>
      <c r="J9" s="87"/>
      <c r="K9" s="69"/>
      <c r="L9" s="77"/>
      <c r="M9" s="84"/>
      <c r="N9" s="76"/>
      <c r="O9" s="16"/>
      <c r="P9" s="16"/>
      <c r="Q9" s="16"/>
      <c r="R9" s="16"/>
      <c r="S9" s="16"/>
      <c r="T9" s="61"/>
      <c r="U9" s="62"/>
      <c r="V9" s="63"/>
      <c r="W9" s="16"/>
      <c r="X9" s="16"/>
    </row>
    <row r="10" spans="1:24" ht="15.75">
      <c r="A10" s="16"/>
      <c r="B10" s="79"/>
      <c r="C10" s="79"/>
      <c r="D10" s="79"/>
      <c r="E10" s="27"/>
      <c r="F10" s="16"/>
      <c r="G10" s="16"/>
      <c r="H10" s="16"/>
      <c r="I10" s="16"/>
      <c r="J10" s="80"/>
      <c r="K10" s="16"/>
      <c r="L10" s="16"/>
      <c r="M10" s="16"/>
      <c r="N10" s="76"/>
      <c r="O10" s="16"/>
      <c r="P10" s="16"/>
      <c r="Q10" s="16"/>
      <c r="R10" s="16"/>
      <c r="S10" s="16"/>
      <c r="T10" s="64"/>
      <c r="U10" s="62"/>
      <c r="V10" s="63"/>
      <c r="W10" s="16"/>
      <c r="X10" s="16"/>
    </row>
    <row r="11" spans="1:24" ht="15.75">
      <c r="A11" s="16"/>
      <c r="B11" s="79"/>
      <c r="C11" s="79"/>
      <c r="D11" s="79"/>
      <c r="E11" s="27"/>
      <c r="F11" s="16"/>
      <c r="G11" s="16"/>
      <c r="H11" s="16"/>
      <c r="I11" s="16"/>
      <c r="J11" s="81"/>
      <c r="K11" s="16"/>
      <c r="L11" s="16"/>
      <c r="M11" s="16"/>
      <c r="N11" s="76"/>
      <c r="O11" s="16"/>
      <c r="P11" s="16"/>
      <c r="Q11" s="16"/>
      <c r="R11" s="16"/>
      <c r="S11" s="16"/>
      <c r="T11" s="64"/>
      <c r="U11" s="62"/>
      <c r="V11" s="63"/>
      <c r="W11" s="16"/>
      <c r="X11" s="16"/>
    </row>
    <row r="12" spans="1:24" ht="15.75">
      <c r="A12" s="16"/>
      <c r="B12" s="79"/>
      <c r="C12" s="79"/>
      <c r="D12" s="79"/>
      <c r="E12" s="27"/>
      <c r="F12" s="16"/>
      <c r="G12" s="16"/>
      <c r="H12" s="16"/>
      <c r="I12" s="16"/>
      <c r="J12" s="16"/>
      <c r="K12" s="16"/>
      <c r="L12" s="16"/>
      <c r="M12" s="16"/>
      <c r="N12" s="76"/>
      <c r="O12" s="16"/>
      <c r="P12" s="16"/>
      <c r="Q12" s="16"/>
      <c r="R12" s="16"/>
      <c r="S12" s="16"/>
      <c r="T12" s="64"/>
      <c r="U12" s="62"/>
      <c r="V12" s="63"/>
      <c r="W12" s="16"/>
      <c r="X12" s="16"/>
    </row>
    <row r="13" spans="1:24" ht="12.75">
      <c r="A13" s="16"/>
      <c r="B13" s="79"/>
      <c r="C13" s="79"/>
      <c r="D13" s="79"/>
      <c r="E13" s="27"/>
      <c r="F13" s="16"/>
      <c r="G13" s="16"/>
      <c r="H13" s="16"/>
      <c r="I13" s="16"/>
      <c r="J13" s="16"/>
      <c r="K13" s="16"/>
      <c r="L13" s="16"/>
      <c r="M13" s="16"/>
      <c r="N13" s="7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3:24" ht="12.75">
      <c r="C14" s="1"/>
      <c r="D14" s="1"/>
      <c r="N14" s="26"/>
      <c r="T14" s="16"/>
      <c r="U14" s="16"/>
      <c r="V14" s="16"/>
      <c r="W14" s="16"/>
      <c r="X14" s="16"/>
    </row>
    <row r="15" spans="3:24" ht="12.75">
      <c r="C15" s="1"/>
      <c r="D15" s="1"/>
      <c r="N15" s="26"/>
      <c r="T15" s="16"/>
      <c r="U15" s="16"/>
      <c r="V15" s="16"/>
      <c r="W15" s="16"/>
      <c r="X15" s="16"/>
    </row>
    <row r="16" spans="3:24" ht="12.75">
      <c r="C16" s="1"/>
      <c r="D16" s="1"/>
      <c r="N16" s="26"/>
      <c r="W16" s="16"/>
      <c r="X16" s="16"/>
    </row>
    <row r="17" spans="3:14" ht="12.75">
      <c r="C17" s="1"/>
      <c r="D17" s="1"/>
      <c r="N17" s="26"/>
    </row>
    <row r="18" spans="3:14" ht="12.75">
      <c r="C18" s="1"/>
      <c r="D18" s="1"/>
      <c r="N18" s="26"/>
    </row>
    <row r="19" spans="3:14" ht="12.75">
      <c r="C19" s="1"/>
      <c r="D19" s="1"/>
      <c r="N19" s="26"/>
    </row>
    <row r="20" spans="3:14" ht="12.75">
      <c r="C20" s="1"/>
      <c r="D20" s="1"/>
      <c r="N20" s="26"/>
    </row>
    <row r="21" spans="3:14" ht="12.75">
      <c r="C21" s="1"/>
      <c r="D21" s="1"/>
      <c r="N21" s="26"/>
    </row>
    <row r="22" spans="3:14" ht="12.75">
      <c r="C22" s="1"/>
      <c r="D22" s="1"/>
      <c r="N22" s="26"/>
    </row>
    <row r="23" spans="3:14" ht="12.75">
      <c r="C23" s="1"/>
      <c r="D23" s="1"/>
      <c r="N23" s="26"/>
    </row>
    <row r="24" spans="3:14" ht="12.75">
      <c r="C24" s="1"/>
      <c r="D24" s="1"/>
      <c r="N24" s="26"/>
    </row>
    <row r="25" spans="3:14" ht="12.75">
      <c r="C25" s="1"/>
      <c r="D25" s="1"/>
      <c r="N25" s="26"/>
    </row>
    <row r="26" spans="3:14" ht="12.75">
      <c r="C26" s="1"/>
      <c r="D26" s="1"/>
      <c r="N26" s="26"/>
    </row>
    <row r="27" spans="3:14" ht="12.75">
      <c r="C27" s="1"/>
      <c r="D27" s="1"/>
      <c r="N27" s="26"/>
    </row>
    <row r="28" spans="3:14" ht="12.75">
      <c r="C28" s="1"/>
      <c r="D28" s="1"/>
      <c r="N28" s="26"/>
    </row>
    <row r="29" spans="3:14" ht="12.75">
      <c r="C29" s="1"/>
      <c r="D29" s="1"/>
      <c r="N29" s="26"/>
    </row>
    <row r="30" spans="3:14" ht="12.75">
      <c r="C30" s="1"/>
      <c r="D30" s="1"/>
      <c r="N30" s="26"/>
    </row>
    <row r="31" spans="3:14" ht="12.75">
      <c r="C31" s="1"/>
      <c r="D31" s="1"/>
      <c r="N31" s="26"/>
    </row>
    <row r="32" spans="3:14" ht="12.75">
      <c r="C32" s="1"/>
      <c r="D32" s="1"/>
      <c r="N32" s="26"/>
    </row>
    <row r="33" spans="3:14" ht="12.75">
      <c r="C33" s="1"/>
      <c r="D33" s="1"/>
      <c r="N33" s="26"/>
    </row>
    <row r="34" spans="3:14" ht="12.75">
      <c r="C34" s="1"/>
      <c r="D34" s="1"/>
      <c r="N34" s="26"/>
    </row>
    <row r="35" spans="3:14" ht="12.75">
      <c r="C35" s="1"/>
      <c r="D35" s="1"/>
      <c r="N35" s="26"/>
    </row>
    <row r="36" spans="3:14" ht="12.75">
      <c r="C36" s="1"/>
      <c r="D36" s="1"/>
      <c r="N36" s="26"/>
    </row>
    <row r="37" spans="3:14" ht="12.75">
      <c r="C37" s="1"/>
      <c r="D37" s="1"/>
      <c r="N37" s="26"/>
    </row>
    <row r="38" spans="3:14" ht="12.75">
      <c r="C38" s="1"/>
      <c r="D38" s="1"/>
      <c r="N38" s="26"/>
    </row>
    <row r="39" spans="3:14" ht="12.75">
      <c r="C39" s="1"/>
      <c r="D39" s="1"/>
      <c r="N39" s="26"/>
    </row>
    <row r="40" spans="3:14" ht="12.75">
      <c r="C40" s="1"/>
      <c r="D40" s="1"/>
      <c r="N40" s="26"/>
    </row>
    <row r="41" spans="3:14" ht="12.75">
      <c r="C41" s="1"/>
      <c r="D41" s="1"/>
      <c r="N41" s="26"/>
    </row>
    <row r="42" spans="3:14" ht="12.75">
      <c r="C42" s="1"/>
      <c r="D42" s="1"/>
      <c r="N42" s="26"/>
    </row>
    <row r="43" spans="3:14" ht="12.75">
      <c r="C43" s="1"/>
      <c r="D43" s="1"/>
      <c r="N43" s="26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0" sqref="A10:J22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21.14062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5" t="s">
        <v>1</v>
      </c>
      <c r="B1" s="136"/>
      <c r="C1" s="136"/>
      <c r="D1" s="136"/>
      <c r="E1" s="136"/>
      <c r="F1" s="136"/>
      <c r="G1" s="136"/>
      <c r="H1" s="136"/>
      <c r="I1" s="127"/>
      <c r="J1" s="128"/>
      <c r="K1" s="18"/>
      <c r="L1" s="18"/>
    </row>
    <row r="2" spans="1:12" ht="15">
      <c r="A2" s="30" t="s">
        <v>2</v>
      </c>
      <c r="B2" s="18"/>
      <c r="C2" s="18"/>
      <c r="D2" s="35" t="s">
        <v>37</v>
      </c>
      <c r="E2" s="17"/>
      <c r="F2" s="17"/>
      <c r="G2" s="31" t="s">
        <v>3</v>
      </c>
      <c r="H2" s="59" t="s">
        <v>39</v>
      </c>
      <c r="I2" s="97"/>
      <c r="J2" s="32"/>
      <c r="K2" s="18"/>
      <c r="L2" s="18"/>
    </row>
    <row r="3" spans="1:12" ht="15">
      <c r="A3" s="36" t="s">
        <v>38</v>
      </c>
      <c r="B3" s="58"/>
      <c r="C3" s="58"/>
      <c r="D3" s="33"/>
      <c r="E3" s="17"/>
      <c r="F3" s="17"/>
      <c r="G3" s="17"/>
      <c r="H3" s="17"/>
      <c r="I3" s="18"/>
      <c r="J3" s="32"/>
      <c r="K3" s="18"/>
      <c r="L3" s="18"/>
    </row>
    <row r="4" spans="1:12" ht="12.75" customHeight="1" thickBot="1">
      <c r="A4" s="71"/>
      <c r="B4" s="72"/>
      <c r="C4" s="72"/>
      <c r="D4" s="72"/>
      <c r="E4" s="73"/>
      <c r="F4" s="73"/>
      <c r="G4" s="73"/>
      <c r="H4" s="73"/>
      <c r="I4" s="72"/>
      <c r="J4" s="74"/>
      <c r="K4" s="18"/>
      <c r="L4" s="18"/>
    </row>
    <row r="5" spans="1:11" ht="26.25" customHeight="1" thickBot="1">
      <c r="A5" s="34" t="s">
        <v>15</v>
      </c>
      <c r="B5" s="19"/>
      <c r="C5" s="124" t="s">
        <v>49</v>
      </c>
      <c r="D5" s="98" t="s">
        <v>23</v>
      </c>
      <c r="E5" s="99"/>
      <c r="F5" s="118"/>
      <c r="G5" s="99"/>
      <c r="H5" s="99"/>
      <c r="I5" s="131" t="s">
        <v>14</v>
      </c>
      <c r="J5" s="131" t="s">
        <v>4</v>
      </c>
      <c r="K5" s="18"/>
    </row>
    <row r="6" spans="1:11" ht="13.5" thickBot="1">
      <c r="A6" s="60" t="s">
        <v>5</v>
      </c>
      <c r="B6" s="20" t="s">
        <v>12</v>
      </c>
      <c r="C6" s="125"/>
      <c r="D6" s="134" t="s">
        <v>20</v>
      </c>
      <c r="E6" s="129"/>
      <c r="F6" s="120" t="s">
        <v>45</v>
      </c>
      <c r="G6" s="129" t="s">
        <v>13</v>
      </c>
      <c r="H6" s="130"/>
      <c r="I6" s="132"/>
      <c r="J6" s="132"/>
      <c r="K6" s="18"/>
    </row>
    <row r="7" spans="1:11" ht="12.75">
      <c r="A7" s="100"/>
      <c r="B7" s="101"/>
      <c r="C7" s="126"/>
      <c r="D7" s="102" t="s">
        <v>17</v>
      </c>
      <c r="E7" s="103" t="s">
        <v>18</v>
      </c>
      <c r="F7" s="119"/>
      <c r="G7" s="102" t="s">
        <v>21</v>
      </c>
      <c r="H7" s="104" t="s">
        <v>22</v>
      </c>
      <c r="I7" s="133"/>
      <c r="J7" s="133"/>
      <c r="K7" s="18"/>
    </row>
    <row r="8" spans="1:11" ht="12.75">
      <c r="A8" s="66" t="str">
        <f>IF(ISBLANK(Rezultati!B2),"",Rezultati!B2)</f>
        <v>10/2021</v>
      </c>
      <c r="B8" s="67" t="str">
        <f>IF(ISBLANK(Rezultati!C2),"",Rezultati!C2)</f>
        <v>Dejan Bubanja</v>
      </c>
      <c r="C8" s="67"/>
      <c r="D8" s="105">
        <f>IF(ISBLANK(Rezultati!E2),"",Rezultati!E2)</f>
        <v>13</v>
      </c>
      <c r="E8" s="105">
        <f>IF(ISBLANK(Rezultati!F2),"",Rezultati!F2)</f>
      </c>
      <c r="F8" s="105">
        <f>IF(ISBLANK(Rezultati!H2),"",Rezultati!H2)</f>
      </c>
      <c r="G8" s="105">
        <f>IF(ISBLANK(Rezultati!I2),"",Rezultati!I2)</f>
      </c>
      <c r="H8" s="105">
        <f>IF(ISBLANK(Rezultati!J2),"",Rezultati!J2)</f>
      </c>
      <c r="I8" s="105">
        <f>IF(ISBLANK(Rezultati!K2),"",Rezultati!K2)</f>
        <v>13</v>
      </c>
      <c r="J8" s="106" t="str">
        <f>IF(Rezultati!K2&lt;50,"F",IF(Rezultati!K2&lt;60,"E",IF(Rezultati!K2&lt;70,"D",IF(Rezultati!K2&lt;80,"C",IF(Rezultati!K2&lt;90,"B","A")))))</f>
        <v>F</v>
      </c>
      <c r="K8" s="18"/>
    </row>
    <row r="9" spans="1:11" ht="12.75">
      <c r="A9" s="66" t="str">
        <f>IF(ISBLANK(Rezultati!B3),"",Rezultati!B3)</f>
        <v>13/2021</v>
      </c>
      <c r="B9" s="67" t="str">
        <f>IF(ISBLANK(Rezultati!C3),"",Rezultati!C3)</f>
        <v>Nermin Šebo</v>
      </c>
      <c r="C9" s="67"/>
      <c r="D9" s="105">
        <f>IF(ISBLANK(Rezultati!E3),"",Rezultati!E3)</f>
        <v>11</v>
      </c>
      <c r="E9" s="105">
        <f>IF(ISBLANK(Rezultati!F3),"",Rezultati!F3)</f>
        <v>19</v>
      </c>
      <c r="F9" s="105">
        <f>IF(ISBLANK(Rezultati!H3),"",Rezultati!H3)</f>
      </c>
      <c r="G9" s="105">
        <f>IF(ISBLANK(Rezultati!I3),"",Rezultati!I3)</f>
      </c>
      <c r="H9" s="105">
        <f>IF(ISBLANK(Rezultati!J3),"",Rezultati!J3)</f>
      </c>
      <c r="I9" s="105">
        <f>IF(ISBLANK(Rezultati!K3),"",Rezultati!K3)</f>
        <v>19</v>
      </c>
      <c r="J9" s="106" t="str">
        <f>IF(Rezultati!K3&lt;50,"F",IF(Rezultati!K3&lt;60,"E",IF(Rezultati!K3&lt;70,"D",IF(Rezultati!K3&lt;80,"C",IF(Rezultati!K3&lt;90,"B","A")))))</f>
        <v>F</v>
      </c>
      <c r="K9" s="18"/>
    </row>
    <row r="10" spans="8:9" ht="12.75">
      <c r="H10" s="37"/>
      <c r="I10" s="38"/>
    </row>
    <row r="11" spans="8:9" ht="12.75">
      <c r="H11" s="111" t="s">
        <v>27</v>
      </c>
      <c r="I11" s="38"/>
    </row>
    <row r="12" spans="8:9" ht="15.75">
      <c r="H12" s="110"/>
      <c r="I12" s="38"/>
    </row>
    <row r="13" spans="8:9" ht="12.75">
      <c r="H13" s="37"/>
      <c r="I13" s="38"/>
    </row>
    <row r="14" spans="8:10" ht="13.5" thickBot="1">
      <c r="H14" s="39"/>
      <c r="I14" s="40"/>
      <c r="J14" s="72"/>
    </row>
    <row r="15" ht="12.75">
      <c r="I15" s="12"/>
    </row>
    <row r="16" ht="12.75">
      <c r="I16" s="12"/>
    </row>
    <row r="17" ht="12.75">
      <c r="I17" s="12"/>
    </row>
    <row r="18" ht="12.75">
      <c r="I18" s="12"/>
    </row>
    <row r="19" ht="12.75">
      <c r="I19" s="12"/>
    </row>
    <row r="20" ht="12.75">
      <c r="I20" s="12"/>
    </row>
    <row r="21" ht="12.75">
      <c r="I21" s="12"/>
    </row>
    <row r="22" ht="12.75">
      <c r="I22" s="12"/>
    </row>
    <row r="23" ht="12.75">
      <c r="I23" s="12"/>
    </row>
    <row r="24" ht="12.75">
      <c r="I24" s="12"/>
    </row>
    <row r="25" ht="12.75">
      <c r="I25" s="12"/>
    </row>
    <row r="26" ht="12.75">
      <c r="I26" s="12"/>
    </row>
    <row r="27" ht="12.75">
      <c r="I27" s="12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</sheetData>
  <sheetProtection/>
  <mergeCells count="6">
    <mergeCell ref="I1:J1"/>
    <mergeCell ref="G6:H6"/>
    <mergeCell ref="J5:J7"/>
    <mergeCell ref="D6:E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2" sqref="A12:F2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3" t="s">
        <v>6</v>
      </c>
      <c r="B1" s="44"/>
      <c r="C1" s="45"/>
      <c r="D1" s="46"/>
      <c r="E1" s="46"/>
      <c r="F1" s="47"/>
      <c r="G1" s="4"/>
    </row>
    <row r="2" spans="1:6" s="5" customFormat="1" ht="14.25">
      <c r="A2" s="48"/>
      <c r="B2" s="49"/>
      <c r="C2" s="50"/>
      <c r="D2" s="51"/>
      <c r="E2" s="51"/>
      <c r="F2" s="52"/>
    </row>
    <row r="3" spans="1:6" s="5" customFormat="1" ht="15">
      <c r="A3" s="112" t="s">
        <v>44</v>
      </c>
      <c r="B3" s="49"/>
      <c r="C3" s="51"/>
      <c r="D3" s="51"/>
      <c r="E3" s="51"/>
      <c r="F3" s="52"/>
    </row>
    <row r="4" spans="1:6" s="5" customFormat="1" ht="15">
      <c r="A4" s="112" t="s">
        <v>40</v>
      </c>
      <c r="B4" s="49"/>
      <c r="C4" s="51" t="s">
        <v>43</v>
      </c>
      <c r="D4" s="51"/>
      <c r="E4" s="51"/>
      <c r="F4" s="52"/>
    </row>
    <row r="5" spans="1:7" s="5" customFormat="1" ht="15">
      <c r="A5" s="112" t="s">
        <v>29</v>
      </c>
      <c r="B5" s="107" t="s">
        <v>41</v>
      </c>
      <c r="C5" s="51" t="s">
        <v>42</v>
      </c>
      <c r="D5" s="51"/>
      <c r="E5" s="51"/>
      <c r="F5" s="52"/>
      <c r="G5" s="22"/>
    </row>
    <row r="6" spans="1:7" s="5" customFormat="1" ht="15.75" thickBot="1">
      <c r="A6" s="53"/>
      <c r="B6" s="54"/>
      <c r="C6" s="55"/>
      <c r="D6" s="56"/>
      <c r="E6" s="56"/>
      <c r="F6" s="57"/>
      <c r="G6" s="21"/>
    </row>
    <row r="7" spans="1:6" s="6" customFormat="1" ht="12.75" customHeight="1" thickBot="1">
      <c r="A7" s="140" t="s">
        <v>7</v>
      </c>
      <c r="B7" s="143" t="s">
        <v>12</v>
      </c>
      <c r="C7" s="144" t="s">
        <v>8</v>
      </c>
      <c r="D7" s="145"/>
      <c r="E7" s="146" t="s">
        <v>28</v>
      </c>
      <c r="F7" s="138" t="s">
        <v>9</v>
      </c>
    </row>
    <row r="8" spans="1:6" s="7" customFormat="1" ht="12.75" customHeight="1">
      <c r="A8" s="141"/>
      <c r="B8" s="141"/>
      <c r="C8" s="138" t="s">
        <v>10</v>
      </c>
      <c r="D8" s="138" t="s">
        <v>11</v>
      </c>
      <c r="E8" s="147"/>
      <c r="F8" s="139"/>
    </row>
    <row r="9" spans="1:6" s="7" customFormat="1" ht="13.5" customHeight="1">
      <c r="A9" s="142"/>
      <c r="B9" s="142"/>
      <c r="C9" s="139"/>
      <c r="D9" s="139"/>
      <c r="E9" s="148"/>
      <c r="F9" s="139"/>
    </row>
    <row r="10" spans="1:6" s="8" customFormat="1" ht="13.5" customHeight="1">
      <c r="A10" s="66" t="str">
        <f>IF(ISBLANK(Rezultati!B2),"",Rezultati!B2)</f>
        <v>10/2021</v>
      </c>
      <c r="B10" s="67" t="str">
        <f>IF(ISBLANK(Rezultati!C2),"",Rezultati!C2)</f>
        <v>Dejan Bubanja</v>
      </c>
      <c r="C10" s="75">
        <f>Rezultati!G2+Rezultati!H2</f>
        <v>13</v>
      </c>
      <c r="D10" s="75">
        <f>IF(Rezultati!J2,Rezultati!J2,Rezultati!I2)</f>
        <v>0</v>
      </c>
      <c r="E10" s="75">
        <f>Rezultati!K2</f>
        <v>13</v>
      </c>
      <c r="F10" s="96" t="str">
        <f>Rezultati!L2</f>
        <v>F</v>
      </c>
    </row>
    <row r="11" spans="1:7" ht="12.75">
      <c r="A11" s="66" t="str">
        <f>IF(ISBLANK(Rezultati!B3),"",Rezultati!B3)</f>
        <v>13/2021</v>
      </c>
      <c r="B11" s="67" t="str">
        <f>IF(ISBLANK(Rezultati!C3),"",Rezultati!C3)</f>
        <v>Nermin Šebo</v>
      </c>
      <c r="C11" s="75">
        <f>Rezultati!G3+Rezultati!H3</f>
        <v>19</v>
      </c>
      <c r="D11" s="75">
        <f>IF(Rezultati!J3,Rezultati!J3,Rezultati!I3)</f>
        <v>0</v>
      </c>
      <c r="E11" s="75">
        <f>Rezultati!K3</f>
        <v>19</v>
      </c>
      <c r="F11" s="96" t="str">
        <f>Rezultati!L3</f>
        <v>F</v>
      </c>
      <c r="G11" s="9"/>
    </row>
    <row r="12" spans="1:7" ht="12.75">
      <c r="A12" s="114"/>
      <c r="B12" s="115"/>
      <c r="C12" s="116"/>
      <c r="D12" s="116"/>
      <c r="E12" s="116"/>
      <c r="F12" s="117"/>
      <c r="G12" s="10"/>
    </row>
    <row r="13" spans="1:7" ht="12.75">
      <c r="A13" s="114"/>
      <c r="B13" s="115"/>
      <c r="C13" s="116"/>
      <c r="D13" s="116"/>
      <c r="E13" s="116"/>
      <c r="F13" s="117"/>
      <c r="G13" s="10"/>
    </row>
    <row r="14" spans="1:7" ht="12.75">
      <c r="A14" s="114"/>
      <c r="B14" s="115"/>
      <c r="C14" s="116"/>
      <c r="D14" s="116"/>
      <c r="E14" s="116"/>
      <c r="F14" s="117"/>
      <c r="G14" s="10"/>
    </row>
    <row r="15" spans="1:7" ht="12.75">
      <c r="A15" s="114"/>
      <c r="B15" s="115"/>
      <c r="C15" s="116"/>
      <c r="D15" s="116"/>
      <c r="E15" s="116"/>
      <c r="F15" s="117"/>
      <c r="G15" s="10"/>
    </row>
    <row r="16" spans="6:7" ht="14.25">
      <c r="F16" s="41"/>
      <c r="G16" s="10"/>
    </row>
    <row r="17" spans="4:7" ht="15">
      <c r="D17" s="137" t="s">
        <v>30</v>
      </c>
      <c r="E17" s="137"/>
      <c r="F17" s="137"/>
      <c r="G17" s="10"/>
    </row>
    <row r="18" spans="4:7" ht="14.25">
      <c r="D18" s="42"/>
      <c r="E18" s="42"/>
      <c r="F18" s="41"/>
      <c r="G18" s="10"/>
    </row>
    <row r="19" spans="4:7" ht="15" thickBot="1">
      <c r="D19" s="95"/>
      <c r="E19" s="95"/>
      <c r="F19" s="94"/>
      <c r="G19" s="10"/>
    </row>
    <row r="20" ht="12.75">
      <c r="G20" s="10"/>
    </row>
    <row r="21" ht="12.75">
      <c r="G21" s="10"/>
    </row>
    <row r="22" ht="12.75">
      <c r="G22" s="10"/>
    </row>
    <row r="23" ht="12.75">
      <c r="G23" s="10"/>
    </row>
    <row r="24" ht="12.75"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spans="7:10" ht="14.25">
      <c r="G38" s="10"/>
      <c r="J38" s="42"/>
    </row>
    <row r="39" ht="12.75">
      <c r="G39" s="10"/>
    </row>
    <row r="40" ht="12.75">
      <c r="G40" s="10"/>
    </row>
  </sheetData>
  <sheetProtection/>
  <mergeCells count="8">
    <mergeCell ref="D17:F17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4" sqref="A4:D16"/>
    </sheetView>
  </sheetViews>
  <sheetFormatPr defaultColWidth="9.140625" defaultRowHeight="12.75"/>
  <cols>
    <col min="4" max="4" width="31.421875" style="0" customWidth="1"/>
  </cols>
  <sheetData>
    <row r="1" spans="1:5" ht="15">
      <c r="A1" s="108" t="s">
        <v>16</v>
      </c>
      <c r="B1" s="108"/>
      <c r="C1" s="108" t="s">
        <v>0</v>
      </c>
      <c r="D1" s="108" t="s">
        <v>24</v>
      </c>
      <c r="E1" s="108" t="s">
        <v>25</v>
      </c>
    </row>
    <row r="2" spans="1:4" ht="12.75">
      <c r="A2" t="s">
        <v>31</v>
      </c>
      <c r="B2" t="s">
        <v>46</v>
      </c>
      <c r="C2" t="s">
        <v>50</v>
      </c>
      <c r="D2" t="s">
        <v>51</v>
      </c>
    </row>
    <row r="3" spans="1:4" ht="12.75">
      <c r="A3" t="s">
        <v>32</v>
      </c>
      <c r="B3" t="s">
        <v>46</v>
      </c>
      <c r="C3" t="s">
        <v>52</v>
      </c>
      <c r="D3" t="s">
        <v>53</v>
      </c>
    </row>
    <row r="17" spans="1:2" ht="12.75">
      <c r="A17" s="109"/>
      <c r="B17" s="109"/>
    </row>
    <row r="18" spans="1:2" ht="12.75">
      <c r="A18" s="109"/>
      <c r="B18" s="109"/>
    </row>
    <row r="19" spans="1:2" ht="12.75">
      <c r="A19" s="109"/>
      <c r="B19" s="109"/>
    </row>
    <row r="20" spans="1:2" ht="12.75">
      <c r="A20" s="109"/>
      <c r="B20" s="109"/>
    </row>
    <row r="21" spans="1:2" ht="12.75">
      <c r="A21" s="109"/>
      <c r="B21" s="109"/>
    </row>
    <row r="22" spans="1:2" ht="12.75">
      <c r="A22" s="109"/>
      <c r="B22" s="109"/>
    </row>
    <row r="23" spans="1:2" ht="12.75">
      <c r="A23" s="109"/>
      <c r="B23" s="109"/>
    </row>
    <row r="24" spans="1:2" ht="12.75">
      <c r="A24" s="109"/>
      <c r="B24" s="109"/>
    </row>
    <row r="25" spans="1:2" ht="12.75">
      <c r="A25" s="109"/>
      <c r="B25" s="109"/>
    </row>
    <row r="26" spans="1:2" ht="12.75">
      <c r="A26" s="109"/>
      <c r="B26" s="109"/>
    </row>
    <row r="27" spans="1:2" ht="12.75">
      <c r="A27" s="109"/>
      <c r="B27" s="109"/>
    </row>
    <row r="28" spans="1:2" ht="12.75">
      <c r="A28" s="109"/>
      <c r="B28" s="109"/>
    </row>
    <row r="29" spans="1:2" ht="12.75">
      <c r="A29" s="109"/>
      <c r="B29" s="109"/>
    </row>
    <row r="30" spans="1:2" ht="12.75">
      <c r="A30" s="109"/>
      <c r="B30" s="109"/>
    </row>
    <row r="31" spans="1:2" ht="12.75">
      <c r="A31" s="109"/>
      <c r="B31" s="109"/>
    </row>
    <row r="32" spans="1:2" ht="12.75">
      <c r="A32" s="109"/>
      <c r="B32" s="109"/>
    </row>
    <row r="33" spans="1:2" ht="12.75">
      <c r="A33" s="109"/>
      <c r="B33" s="109"/>
    </row>
    <row r="34" spans="1:2" ht="12.75">
      <c r="A34" s="109"/>
      <c r="B34" s="109"/>
    </row>
    <row r="35" spans="1:2" ht="12.75">
      <c r="A35" s="109"/>
      <c r="B35" s="109"/>
    </row>
    <row r="36" spans="1:2" ht="12.75">
      <c r="A36" s="109"/>
      <c r="B36" s="109"/>
    </row>
    <row r="37" spans="1:2" ht="12.75">
      <c r="A37" s="109"/>
      <c r="B37" s="109"/>
    </row>
    <row r="38" spans="1:2" ht="12.75">
      <c r="A38" s="109"/>
      <c r="B38" s="109"/>
    </row>
    <row r="39" spans="1:2" ht="12.75">
      <c r="A39" s="109"/>
      <c r="B39" s="109"/>
    </row>
    <row r="40" spans="1:2" ht="12.75">
      <c r="A40" s="109"/>
      <c r="B40" s="109"/>
    </row>
    <row r="41" spans="1:2" ht="12.75">
      <c r="A41" s="109"/>
      <c r="B41" s="109"/>
    </row>
    <row r="42" spans="1:2" ht="12.75">
      <c r="A42" s="109"/>
      <c r="B42" s="109"/>
    </row>
    <row r="43" spans="1:2" ht="12.75">
      <c r="A43" s="109"/>
      <c r="B43" s="109"/>
    </row>
    <row r="44" spans="1:2" ht="12.75">
      <c r="A44" s="109"/>
      <c r="B44" s="109"/>
    </row>
    <row r="45" spans="1:2" ht="12.75">
      <c r="A45" s="109"/>
      <c r="B45" s="109"/>
    </row>
    <row r="46" spans="1:2" ht="12.75">
      <c r="A46" s="109"/>
      <c r="B46" s="109"/>
    </row>
    <row r="47" spans="1:2" ht="12.75">
      <c r="A47" s="109"/>
      <c r="B47" s="109"/>
    </row>
    <row r="48" spans="1:2" ht="12.75">
      <c r="A48" s="109"/>
      <c r="B48" s="109"/>
    </row>
    <row r="49" spans="1:2" ht="12.75">
      <c r="A49" s="109"/>
      <c r="B49" s="109"/>
    </row>
    <row r="50" spans="1:2" ht="12.75">
      <c r="A50" s="109"/>
      <c r="B50" s="109"/>
    </row>
    <row r="51" spans="1:2" ht="12.75">
      <c r="A51" s="109"/>
      <c r="B51" s="109"/>
    </row>
    <row r="52" spans="1:2" ht="12.75">
      <c r="A52" s="109"/>
      <c r="B52" s="109"/>
    </row>
    <row r="53" spans="1:2" ht="12.75">
      <c r="A53" s="109"/>
      <c r="B53" s="109"/>
    </row>
    <row r="54" spans="1:2" ht="12.75">
      <c r="A54" s="109"/>
      <c r="B54" s="109"/>
    </row>
    <row r="55" spans="1:2" ht="12.75">
      <c r="A55" s="109"/>
      <c r="B55" s="109"/>
    </row>
    <row r="56" spans="1:2" ht="12.75">
      <c r="A56" s="109"/>
      <c r="B56" s="109"/>
    </row>
    <row r="57" spans="1:2" ht="12.75">
      <c r="A57" s="109"/>
      <c r="B57" s="109"/>
    </row>
    <row r="58" spans="1:2" ht="12.75">
      <c r="A58" s="109"/>
      <c r="B58" s="109"/>
    </row>
    <row r="59" spans="1:2" ht="12.75">
      <c r="A59" s="109"/>
      <c r="B59" s="109"/>
    </row>
    <row r="60" spans="1:2" ht="12.75">
      <c r="A60" s="109"/>
      <c r="B60" s="109"/>
    </row>
    <row r="61" spans="1:2" ht="12.75">
      <c r="A61" s="109"/>
      <c r="B61" s="109"/>
    </row>
    <row r="62" spans="1:2" ht="12.75">
      <c r="A62" s="109"/>
      <c r="B62" s="109"/>
    </row>
    <row r="63" spans="1:2" ht="12.75">
      <c r="A63" s="109"/>
      <c r="B63" s="109"/>
    </row>
    <row r="64" spans="1:2" ht="12.75">
      <c r="A64" s="109"/>
      <c r="B64" s="109"/>
    </row>
    <row r="65" spans="1:2" ht="12.75">
      <c r="A65" s="109"/>
      <c r="B65" s="109"/>
    </row>
    <row r="66" spans="1:2" ht="12.75">
      <c r="A66" s="109"/>
      <c r="B66" s="109"/>
    </row>
    <row r="67" spans="1:2" ht="12.75">
      <c r="A67" s="109"/>
      <c r="B67" s="109"/>
    </row>
    <row r="68" spans="1:2" ht="12.75">
      <c r="A68" s="109"/>
      <c r="B68" s="109"/>
    </row>
    <row r="69" spans="1:2" ht="12.75">
      <c r="A69" s="109"/>
      <c r="B69" s="109"/>
    </row>
    <row r="70" spans="1:2" ht="12.75">
      <c r="A70" s="109"/>
      <c r="B70" s="109"/>
    </row>
    <row r="71" spans="1:2" ht="12.75">
      <c r="A71" s="109"/>
      <c r="B71" s="109"/>
    </row>
    <row r="72" spans="1:2" ht="12.75">
      <c r="A72" s="109"/>
      <c r="B72" s="109"/>
    </row>
    <row r="73" spans="1:2" ht="12.75">
      <c r="A73" s="109"/>
      <c r="B73" s="109"/>
    </row>
    <row r="74" spans="1:2" ht="12.75">
      <c r="A74" s="109"/>
      <c r="B74" s="109"/>
    </row>
    <row r="75" spans="1:2" ht="12.75">
      <c r="A75" s="109"/>
      <c r="B75" s="109"/>
    </row>
    <row r="76" spans="1:2" ht="12.75">
      <c r="A76" s="109"/>
      <c r="B76" s="109"/>
    </row>
    <row r="77" spans="1:2" ht="12.75">
      <c r="A77" s="109"/>
      <c r="B77" s="109"/>
    </row>
    <row r="78" spans="1:2" ht="12.75">
      <c r="A78" s="109"/>
      <c r="B78" s="109"/>
    </row>
    <row r="79" spans="1:2" ht="12.75">
      <c r="A79" s="109"/>
      <c r="B79" s="109"/>
    </row>
    <row r="80" spans="1:2" ht="12.75">
      <c r="A80" s="109"/>
      <c r="B80" s="109"/>
    </row>
    <row r="81" spans="1:2" ht="12.75">
      <c r="A81" s="109"/>
      <c r="B81" s="109"/>
    </row>
    <row r="82" spans="1:2" ht="12.75">
      <c r="A82" s="109"/>
      <c r="B82" s="109"/>
    </row>
    <row r="83" spans="1:2" ht="12.75">
      <c r="A83" s="109"/>
      <c r="B83" s="109"/>
    </row>
    <row r="84" spans="1:2" ht="12.75">
      <c r="A84" s="109"/>
      <c r="B84" s="109"/>
    </row>
    <row r="85" spans="1:2" ht="12.75">
      <c r="A85" s="109"/>
      <c r="B85" s="109"/>
    </row>
    <row r="86" spans="1:2" ht="12.75">
      <c r="A86" s="109"/>
      <c r="B86" s="109"/>
    </row>
    <row r="87" spans="1:5" ht="12.75">
      <c r="A87" s="109"/>
      <c r="B87" s="109"/>
      <c r="C87" s="109"/>
      <c r="D87" s="109"/>
      <c r="E87" s="109"/>
    </row>
    <row r="88" spans="1:5" ht="12.75">
      <c r="A88" s="109"/>
      <c r="B88" s="109"/>
      <c r="C88" s="109"/>
      <c r="D88" s="109"/>
      <c r="E88" s="109"/>
    </row>
    <row r="89" spans="1:5" ht="12.75">
      <c r="A89" s="109"/>
      <c r="B89" s="109"/>
      <c r="C89" s="109"/>
      <c r="D89" s="109"/>
      <c r="E89" s="10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2022-05-31T09:16:26Z</dcterms:modified>
  <cp:category/>
  <cp:version/>
  <cp:contentType/>
  <cp:contentStatus/>
</cp:coreProperties>
</file>