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<sst xmlns="http://schemas.openxmlformats.org/spreadsheetml/2006/main" count="159" uniqueCount="147">
  <si>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</si>
  <si>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</si>
  <si>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</si>
  <si>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</si>
  <si>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</si>
  <si>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</si>
  <si>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</si>
  <si>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</si>
  <si>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</si>
  <si>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</si>
  <si>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</si>
  <si>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</si>
  <si>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</si>
  <si>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</si>
  <si>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</si>
  <si>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</si>
  <si>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</si>
  <si>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</si>
  <si>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</si>
  <si>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</si>
  <si>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</si>
  <si>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</si>
  <si>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</si>
  <si>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</si>
  <si>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</si>
  <si>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</si>
  <si>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</si>
  <si>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</si>
  <si>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</si>
  <si>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</si>
  <si>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</si>
  <si>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</si>
  <si>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</si>
  <si>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</si>
  <si>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</si>
  <si>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</si>
  <si>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</si>
  <si>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</si>
  <si>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</si>
  <si>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</si>
  <si>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</si>
  <si>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</si>
  <si>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</si>
  <si>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</si>
  <si>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</si>
  <si>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</si>
  <si>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</si>
  <si>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</si>
  <si>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</si>
  <si>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</si>
  <si>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F</t>
  </si>
  <si>
    <t>1/2019</t>
  </si>
  <si>
    <t>Sanja Đuković</t>
  </si>
  <si>
    <t>2/2019</t>
  </si>
  <si>
    <t>Jovan Babović</t>
  </si>
  <si>
    <t>3/2019</t>
  </si>
  <si>
    <t>Dalibor Jakić</t>
  </si>
  <si>
    <t>4/2019</t>
  </si>
  <si>
    <t>Helena Tomašević</t>
  </si>
  <si>
    <t>5/2019</t>
  </si>
  <si>
    <t>Nikola Stevović</t>
  </si>
  <si>
    <t>6/2019</t>
  </si>
  <si>
    <t>Siniša Svrkota</t>
  </si>
  <si>
    <t>7/2019</t>
  </si>
  <si>
    <t>Miljan Garović</t>
  </si>
  <si>
    <t>8/2019</t>
  </si>
  <si>
    <t>Lejla Agović</t>
  </si>
  <si>
    <t>9/2019</t>
  </si>
  <si>
    <t>Anastasija Đurković</t>
  </si>
  <si>
    <t>10/2019</t>
  </si>
  <si>
    <t>Milutin Gavrilović</t>
  </si>
  <si>
    <t>11/2019</t>
  </si>
  <si>
    <t>Dragana Babović</t>
  </si>
  <si>
    <t>12/2019</t>
  </si>
  <si>
    <t>Radoš Jašović</t>
  </si>
  <si>
    <t>13/2019</t>
  </si>
  <si>
    <t>Lazar Šljivančanin</t>
  </si>
  <si>
    <t>14/2019</t>
  </si>
  <si>
    <t>Amin Kalač</t>
  </si>
  <si>
    <t>15/2019</t>
  </si>
  <si>
    <t>Ivan Anđelić</t>
  </si>
  <si>
    <t>16/2019</t>
  </si>
  <si>
    <t>Nikolina Vujičić</t>
  </si>
  <si>
    <t>17/2019</t>
  </si>
  <si>
    <t>Anđela Bečanović</t>
  </si>
  <si>
    <t>18/2019</t>
  </si>
  <si>
    <t>Luka Ralević</t>
  </si>
  <si>
    <t>19/2019</t>
  </si>
  <si>
    <t>Rako Sekulović</t>
  </si>
  <si>
    <t>20/2019</t>
  </si>
  <si>
    <t>Nikola Kalezić</t>
  </si>
  <si>
    <t>21/2019</t>
  </si>
  <si>
    <t>Emina Kajašević</t>
  </si>
  <si>
    <t>22/2019</t>
  </si>
  <si>
    <t>Ana Kaluđerović</t>
  </si>
  <si>
    <t>23/2019</t>
  </si>
  <si>
    <t>Nemanja Ruljić</t>
  </si>
  <si>
    <t>24/2019</t>
  </si>
  <si>
    <t>Eldin Honsić</t>
  </si>
  <si>
    <t>25/2019</t>
  </si>
  <si>
    <t>Nikola Petrić</t>
  </si>
  <si>
    <t>26/2019</t>
  </si>
  <si>
    <t>Aleksandra Bjelanović</t>
  </si>
  <si>
    <t>27/2019</t>
  </si>
  <si>
    <t>Danilo Radulović</t>
  </si>
  <si>
    <t>28/2019</t>
  </si>
  <si>
    <t>Adis Deljanin</t>
  </si>
  <si>
    <t>29/2019</t>
  </si>
  <si>
    <t>Marija Čupić</t>
  </si>
  <si>
    <t>30/2019</t>
  </si>
  <si>
    <t>Darko Mrenović</t>
  </si>
  <si>
    <t>31/2019</t>
  </si>
  <si>
    <t>Đorđije Bojić</t>
  </si>
  <si>
    <t>32/2019</t>
  </si>
  <si>
    <t>Dijana Adrović</t>
  </si>
  <si>
    <t>33/2019</t>
  </si>
  <si>
    <t>Martina Đurović</t>
  </si>
  <si>
    <t>34/2019</t>
  </si>
  <si>
    <t>Ana Nišavić</t>
  </si>
  <si>
    <t>35/2019</t>
  </si>
  <si>
    <t>Anka Jašović</t>
  </si>
  <si>
    <t>11/2018</t>
  </si>
  <si>
    <t>Ljudmila Kotlica</t>
  </si>
  <si>
    <t>12/2018</t>
  </si>
  <si>
    <t>Ivana Simović</t>
  </si>
  <si>
    <t>24/2018</t>
  </si>
  <si>
    <t>Vladan Krivokapić</t>
  </si>
  <si>
    <t>28/2018</t>
  </si>
  <si>
    <t>Timotije Smolović</t>
  </si>
  <si>
    <t>5/2017</t>
  </si>
  <si>
    <t>Vladan Radević</t>
  </si>
  <si>
    <t>25/2017</t>
  </si>
  <si>
    <t>Dejan Peković</t>
  </si>
  <si>
    <t>30/2017</t>
  </si>
  <si>
    <t>Arman Ćeman</t>
  </si>
  <si>
    <t>35/2017</t>
  </si>
  <si>
    <t>Jovana Dragaš</t>
  </si>
  <si>
    <t>39/2017</t>
  </si>
  <si>
    <t>Bogdan Bojović</t>
  </si>
  <si>
    <t>41/2017</t>
  </si>
  <si>
    <t>Filip Radičević</t>
  </si>
  <si>
    <r>
      <rPr>
        <sz val="11"/>
        <rFont val="Arial"/>
        <family val="2"/>
      </rPr>
      <t xml:space="preserve">NASTAVNIK: </t>
    </r>
    <r>
      <rPr>
        <b/>
        <sz val="11"/>
        <rFont val="Arial"/>
        <family val="2"/>
      </rPr>
      <t>Prof.dr Svjetlana Terzić</t>
    </r>
  </si>
  <si>
    <r>
      <t xml:space="preserve">PREDMET: </t>
    </r>
    <r>
      <rPr>
        <b/>
        <sz val="10"/>
        <rFont val="Arial"/>
        <family val="2"/>
      </rPr>
      <t>Matematika s informatikom</t>
    </r>
  </si>
  <si>
    <t>STUDIJSKI PROGRAM: ANIMALNA PROIZVODNJA</t>
  </si>
  <si>
    <r>
      <t>STUDIJSKI PROGRAM:</t>
    </r>
    <r>
      <rPr>
        <b/>
        <sz val="12"/>
        <color indexed="8"/>
        <rFont val="Arial"/>
        <family val="2"/>
      </rPr>
      <t xml:space="preserve"> Animalna proizvodnja</t>
    </r>
  </si>
  <si>
    <t>NASTAVNIK: Prof.dr Svjetlana Terzić</t>
  </si>
  <si>
    <r>
      <t>PREDMET:</t>
    </r>
    <r>
      <rPr>
        <b/>
        <sz val="12"/>
        <color indexed="8"/>
        <rFont val="Arial"/>
        <family val="2"/>
      </rPr>
      <t xml:space="preserve"> Matematika  s informatikom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</si>
</sst>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/>
      <right style="thin"/>
      <top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/>
      <right/>
      <top/>
      <bottom style="thin">
        <color indexed="59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100">
      <alignment/>
      <protection/>
    </xf>
    <xf numFmtId="0" fontId="0" fillId="0" borderId="0" xfId="100" applyAlignment="1">
      <alignment horizontal="left" vertical="center"/>
      <protection/>
    </xf>
    <xf numFmtId="0" fontId="0" fillId="0" borderId="0" xfId="100" applyAlignment="1">
      <alignment horizontal="center" vertical="center"/>
      <protection/>
    </xf>
    <xf numFmtId="0" fontId="30" fillId="0" borderId="22" xfId="100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 horizontal="center"/>
    </xf>
    <xf numFmtId="0" fontId="30" fillId="0" borderId="20" xfId="100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5" xfId="0" applyFont="1" applyBorder="1" applyAlignment="1" applyProtection="1">
      <alignment/>
      <protection hidden="1"/>
    </xf>
    <xf numFmtId="0" fontId="45" fillId="0" borderId="0" xfId="0" applyFont="1" applyAlignment="1">
      <alignment/>
    </xf>
    <xf numFmtId="0" fontId="45" fillId="0" borderId="26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6" fillId="0" borderId="19" xfId="0" applyNumberFormat="1" applyFont="1" applyFill="1" applyBorder="1" applyAlignment="1">
      <alignment/>
    </xf>
    <xf numFmtId="0" fontId="0" fillId="0" borderId="27" xfId="0" applyNumberForma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Border="1" applyAlignment="1" applyProtection="1">
      <alignment/>
      <protection hidden="1"/>
    </xf>
    <xf numFmtId="0" fontId="45" fillId="0" borderId="23" xfId="0" applyFont="1" applyBorder="1" applyAlignment="1">
      <alignment/>
    </xf>
    <xf numFmtId="0" fontId="64" fillId="0" borderId="29" xfId="0" applyFont="1" applyBorder="1" applyAlignment="1">
      <alignment horizontal="center" wrapText="1"/>
    </xf>
    <xf numFmtId="0" fontId="36" fillId="0" borderId="2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0" xfId="0" applyFont="1" applyAlignment="1">
      <alignment/>
    </xf>
    <xf numFmtId="49" fontId="20" fillId="0" borderId="25" xfId="0" applyNumberFormat="1" applyFont="1" applyFill="1" applyBorder="1" applyAlignment="1">
      <alignment/>
    </xf>
    <xf numFmtId="0" fontId="36" fillId="0" borderId="23" xfId="100" applyNumberFormat="1" applyFont="1" applyBorder="1" applyAlignment="1">
      <alignment horizontal="center"/>
      <protection/>
    </xf>
    <xf numFmtId="0" fontId="36" fillId="0" borderId="23" xfId="100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101" applyFont="1" applyBorder="1">
      <alignment/>
      <protection/>
    </xf>
    <xf numFmtId="0" fontId="0" fillId="0" borderId="24" xfId="101" applyFont="1" applyBorder="1" applyAlignment="1" applyProtection="1">
      <alignment horizontal="center"/>
      <protection hidden="1"/>
    </xf>
    <xf numFmtId="0" fontId="37" fillId="0" borderId="24" xfId="101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45" fillId="0" borderId="29" xfId="0" applyFont="1" applyBorder="1" applyAlignment="1" applyProtection="1">
      <alignment/>
      <protection hidden="1"/>
    </xf>
    <xf numFmtId="0" fontId="45" fillId="0" borderId="31" xfId="0" applyFont="1" applyBorder="1" applyAlignment="1" applyProtection="1">
      <alignment/>
      <protection hidden="1"/>
    </xf>
    <xf numFmtId="0" fontId="45" fillId="0" borderId="32" xfId="0" applyFont="1" applyBorder="1" applyAlignment="1" applyProtection="1">
      <alignment/>
      <protection hidden="1"/>
    </xf>
    <xf numFmtId="172" fontId="45" fillId="0" borderId="31" xfId="0" applyNumberFormat="1" applyFont="1" applyBorder="1" applyAlignment="1" applyProtection="1">
      <alignment vertical="center"/>
      <protection locked="0"/>
    </xf>
    <xf numFmtId="0" fontId="45" fillId="0" borderId="31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47" fillId="0" borderId="24" xfId="95" applyBorder="1">
      <alignment/>
      <protection/>
    </xf>
    <xf numFmtId="0" fontId="47" fillId="0" borderId="24" xfId="94" applyBorder="1">
      <alignment/>
      <protection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1" fillId="0" borderId="19" xfId="0" applyFont="1" applyBorder="1" applyAlignment="1">
      <alignment horizontal="left" vertical="center"/>
    </xf>
    <xf numFmtId="0" fontId="0" fillId="6" borderId="25" xfId="0" applyFill="1" applyBorder="1" applyAlignment="1">
      <alignment wrapText="1"/>
    </xf>
    <xf numFmtId="0" fontId="0" fillId="6" borderId="33" xfId="0" applyFont="1" applyFill="1" applyBorder="1" applyAlignment="1">
      <alignment wrapText="1"/>
    </xf>
    <xf numFmtId="0" fontId="0" fillId="6" borderId="26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0" fillId="0" borderId="30" xfId="100" applyFont="1" applyBorder="1" applyAlignment="1">
      <alignment horizontal="center" vertical="center" wrapText="1"/>
      <protection/>
    </xf>
    <xf numFmtId="0" fontId="0" fillId="0" borderId="34" xfId="100" applyBorder="1" applyAlignment="1">
      <alignment horizontal="center" vertical="center" wrapText="1"/>
      <protection/>
    </xf>
    <xf numFmtId="0" fontId="30" fillId="0" borderId="25" xfId="100" applyFont="1" applyBorder="1" applyAlignment="1">
      <alignment horizontal="center" vertical="center" wrapText="1"/>
      <protection/>
    </xf>
    <xf numFmtId="0" fontId="30" fillId="0" borderId="33" xfId="100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2" fillId="0" borderId="20" xfId="100" applyFont="1" applyBorder="1" applyAlignment="1">
      <alignment horizontal="center" vertical="center" wrapText="1"/>
      <protection/>
    </xf>
    <xf numFmtId="0" fontId="32" fillId="0" borderId="30" xfId="100" applyFont="1" applyBorder="1" applyAlignment="1">
      <alignment horizontal="center" vertical="center" wrapText="1"/>
      <protection/>
    </xf>
    <xf numFmtId="0" fontId="30" fillId="0" borderId="20" xfId="100" applyFont="1" applyBorder="1" applyAlignment="1">
      <alignment horizontal="center" vertical="center" wrapText="1"/>
      <protection/>
    </xf>
    <xf numFmtId="0" fontId="30" fillId="0" borderId="30" xfId="100" applyFont="1" applyBorder="1" applyAlignment="1">
      <alignment horizontal="center" vertical="center" wrapText="1"/>
      <protection/>
    </xf>
    <xf numFmtId="0" fontId="28" fillId="0" borderId="19" xfId="100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9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wrapText="1"/>
      <protection/>
    </xf>
    <xf numFmtId="0" fontId="34" fillId="55" borderId="19" xfId="100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100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100" applyFont="1" applyBorder="1" applyAlignment="1">
      <alignment horizontal="left" vertical="center" wrapText="1"/>
      <protection/>
    </xf>
    <xf numFmtId="0" fontId="31" fillId="0" borderId="19" xfId="100" applyFont="1" applyBorder="1" applyAlignment="1">
      <alignment horizontal="left" wrapText="1"/>
      <protection/>
    </xf>
    <xf numFmtId="0" fontId="19" fillId="0" borderId="35" xfId="100" applyFont="1" applyBorder="1" applyAlignment="1">
      <alignment wrapText="1"/>
      <protection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2 5" xfId="95"/>
    <cellStyle name="Normal 3" xfId="96"/>
    <cellStyle name="Normal 4" xfId="97"/>
    <cellStyle name="Normal 5" xfId="98"/>
    <cellStyle name="Normal 6" xfId="99"/>
    <cellStyle name="Normal_OR1-2005-2006" xfId="100"/>
    <cellStyle name="Normal_Sheet1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9"/>
  <sheetViews>
    <sheetView tabSelected="1" zoomScale="110" zoomScaleNormal="110" zoomScalePageLayoutView="0" workbookViewId="0" topLeftCell="A1">
      <pane ySplit="2" topLeftCell="A19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5.8515625" style="0" customWidth="1"/>
    <col min="5" max="5" width="5.7109375" style="0" customWidth="1"/>
    <col min="6" max="6" width="5.8515625" style="0" customWidth="1"/>
    <col min="7" max="7" width="5.00390625" style="0" customWidth="1"/>
    <col min="8" max="9" width="5.28125" style="0" customWidth="1"/>
    <col min="10" max="10" width="6.140625" style="0" customWidth="1"/>
    <col min="11" max="11" width="8.7109375" style="0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7" ht="12.75" customHeight="1">
      <c r="A2" s="49" t="s">
        <v>0</v>
      </c>
      <c r="B2" s="50" t="s">
        <v>1</v>
      </c>
      <c r="C2" s="51" t="s">
        <v>2</v>
      </c>
      <c r="D2" s="52" t="s">
        <v>3</v>
      </c>
      <c r="E2" s="52" t="s">
        <v>4</v>
      </c>
      <c r="F2" s="52" t="s">
        <v>34</v>
      </c>
      <c r="G2" s="52" t="s">
        <v>5</v>
      </c>
      <c r="H2" s="52" t="s">
        <v>6</v>
      </c>
      <c r="I2" s="52" t="s">
        <v>35</v>
      </c>
      <c r="J2" s="46" t="s">
        <v>7</v>
      </c>
      <c r="K2" s="46" t="s">
        <v>8</v>
      </c>
      <c r="L2" s="46" t="s">
        <v>44</v>
      </c>
      <c r="M2" s="46" t="s">
        <v>45</v>
      </c>
      <c r="N2" s="46" t="s">
        <v>46</v>
      </c>
      <c r="O2" s="19" t="s">
        <v>49</v>
      </c>
      <c r="P2" s="54" t="s">
        <v>47</v>
      </c>
      <c r="Q2" s="53" t="s">
        <v>48</v>
      </c>
    </row>
    <row r="3" spans="1:17" ht="15">
      <c r="A3" s="56">
        <v>1</v>
      </c>
      <c r="B3" s="66" t="s">
        <v>51</v>
      </c>
      <c r="C3" s="66" t="s">
        <v>52</v>
      </c>
      <c r="D3" s="28">
        <v>7</v>
      </c>
      <c r="E3" s="28"/>
      <c r="F3" s="26"/>
      <c r="G3" s="25"/>
      <c r="H3" s="25"/>
      <c r="I3" s="26"/>
      <c r="J3" s="47"/>
      <c r="K3" s="48"/>
      <c r="L3" s="34"/>
      <c r="M3" s="34"/>
      <c r="N3" s="34"/>
      <c r="O3" s="34"/>
      <c r="P3" s="34">
        <f aca="true" t="shared" si="0" ref="P3:Q5">IF(AND(L3="",N3=""),"",IF(N3="",L3,N3))</f>
      </c>
      <c r="Q3" s="34">
        <f t="shared" si="0"/>
      </c>
    </row>
    <row r="4" spans="1:17" ht="15">
      <c r="A4" s="56">
        <v>2</v>
      </c>
      <c r="B4" s="66" t="s">
        <v>53</v>
      </c>
      <c r="C4" s="66" t="s">
        <v>54</v>
      </c>
      <c r="D4" s="28"/>
      <c r="E4" s="28"/>
      <c r="F4" s="26"/>
      <c r="G4" s="20"/>
      <c r="H4" s="20"/>
      <c r="I4" s="26"/>
      <c r="J4" s="47"/>
      <c r="K4" s="48"/>
      <c r="L4" s="34"/>
      <c r="M4" s="34"/>
      <c r="N4" s="34"/>
      <c r="O4" s="34"/>
      <c r="P4" s="34">
        <f t="shared" si="0"/>
      </c>
      <c r="Q4" s="34">
        <f t="shared" si="0"/>
      </c>
    </row>
    <row r="5" spans="1:17" ht="15">
      <c r="A5" s="56">
        <v>3</v>
      </c>
      <c r="B5" s="66" t="s">
        <v>55</v>
      </c>
      <c r="C5" s="66" t="s">
        <v>56</v>
      </c>
      <c r="D5" s="28">
        <v>12.5</v>
      </c>
      <c r="E5" s="28"/>
      <c r="F5" s="26"/>
      <c r="G5" s="21"/>
      <c r="H5" s="24"/>
      <c r="I5" s="26"/>
      <c r="J5" s="47"/>
      <c r="K5" s="48"/>
      <c r="L5" s="34"/>
      <c r="M5" s="34"/>
      <c r="N5" s="34"/>
      <c r="O5" s="34"/>
      <c r="P5" s="34">
        <f t="shared" si="0"/>
      </c>
      <c r="Q5" s="34">
        <f t="shared" si="0"/>
      </c>
    </row>
    <row r="6" spans="1:17" ht="15">
      <c r="A6" s="56">
        <v>4</v>
      </c>
      <c r="B6" s="66" t="s">
        <v>57</v>
      </c>
      <c r="C6" s="66" t="s">
        <v>58</v>
      </c>
      <c r="D6" s="28">
        <v>0</v>
      </c>
      <c r="E6" s="28"/>
      <c r="F6" s="26"/>
      <c r="G6" s="21"/>
      <c r="H6" s="24"/>
      <c r="I6" s="26"/>
      <c r="J6" s="47"/>
      <c r="K6" s="48"/>
      <c r="L6" s="34"/>
      <c r="M6" s="34"/>
      <c r="N6" s="34"/>
      <c r="O6" s="34"/>
      <c r="P6" s="34"/>
      <c r="Q6" s="34"/>
    </row>
    <row r="7" spans="1:17" ht="15">
      <c r="A7" s="56">
        <v>5</v>
      </c>
      <c r="B7" s="66" t="s">
        <v>59</v>
      </c>
      <c r="C7" s="66" t="s">
        <v>60</v>
      </c>
      <c r="D7" s="28">
        <v>0</v>
      </c>
      <c r="E7" s="21"/>
      <c r="F7" s="21"/>
      <c r="G7" s="21"/>
      <c r="H7" s="21"/>
      <c r="I7" s="22"/>
      <c r="J7" s="26"/>
      <c r="K7" s="47"/>
      <c r="L7" s="48"/>
      <c r="M7" s="34"/>
      <c r="N7" s="34"/>
      <c r="O7" s="34"/>
      <c r="P7" s="34"/>
      <c r="Q7" s="34">
        <f aca="true" t="shared" si="1" ref="Q7:Q15">IF(AND(M7="",O7=""),"",IF(O7="",M7,O7))</f>
      </c>
    </row>
    <row r="8" spans="1:17" ht="15">
      <c r="A8" s="56">
        <v>6</v>
      </c>
      <c r="B8" s="66" t="s">
        <v>61</v>
      </c>
      <c r="C8" s="66" t="s">
        <v>62</v>
      </c>
      <c r="D8" s="28">
        <v>0</v>
      </c>
      <c r="E8" s="21"/>
      <c r="F8" s="21"/>
      <c r="G8" s="21"/>
      <c r="H8" s="21"/>
      <c r="I8" s="22"/>
      <c r="J8" s="26"/>
      <c r="K8" s="47"/>
      <c r="L8" s="48"/>
      <c r="M8" s="34"/>
      <c r="N8" s="34"/>
      <c r="O8" s="34"/>
      <c r="P8" s="34"/>
      <c r="Q8" s="34">
        <f t="shared" si="1"/>
      </c>
    </row>
    <row r="9" spans="1:17" ht="15">
      <c r="A9" s="56">
        <v>7</v>
      </c>
      <c r="B9" s="66" t="s">
        <v>63</v>
      </c>
      <c r="C9" s="66" t="s">
        <v>64</v>
      </c>
      <c r="D9" s="28">
        <v>0</v>
      </c>
      <c r="E9" s="21"/>
      <c r="F9" s="21"/>
      <c r="G9" s="21"/>
      <c r="H9" s="21"/>
      <c r="I9" s="22"/>
      <c r="J9" s="26"/>
      <c r="K9" s="47"/>
      <c r="L9" s="48"/>
      <c r="M9" s="34"/>
      <c r="N9" s="34"/>
      <c r="O9" s="34"/>
      <c r="P9" s="34"/>
      <c r="Q9" s="34">
        <f t="shared" si="1"/>
      </c>
    </row>
    <row r="10" spans="1:17" ht="15">
      <c r="A10" s="56">
        <v>8</v>
      </c>
      <c r="B10" s="66" t="s">
        <v>65</v>
      </c>
      <c r="C10" s="66" t="s">
        <v>66</v>
      </c>
      <c r="D10" s="28">
        <v>0</v>
      </c>
      <c r="E10" s="21"/>
      <c r="F10" s="21"/>
      <c r="G10" s="21"/>
      <c r="H10" s="21"/>
      <c r="I10" s="22"/>
      <c r="J10" s="26"/>
      <c r="K10" s="47"/>
      <c r="L10" s="48"/>
      <c r="M10" s="34"/>
      <c r="N10" s="34"/>
      <c r="O10" s="34"/>
      <c r="P10" s="34"/>
      <c r="Q10" s="34">
        <f t="shared" si="1"/>
      </c>
    </row>
    <row r="11" spans="1:17" ht="15">
      <c r="A11" s="56">
        <v>9</v>
      </c>
      <c r="B11" s="66" t="s">
        <v>67</v>
      </c>
      <c r="C11" s="66" t="s">
        <v>68</v>
      </c>
      <c r="D11" s="28"/>
      <c r="E11" s="21"/>
      <c r="F11" s="21"/>
      <c r="G11" s="21"/>
      <c r="H11" s="21"/>
      <c r="I11" s="22"/>
      <c r="J11" s="26"/>
      <c r="K11" s="47"/>
      <c r="L11" s="48"/>
      <c r="M11" s="34"/>
      <c r="N11" s="34"/>
      <c r="O11" s="34"/>
      <c r="P11" s="34"/>
      <c r="Q11" s="34">
        <f t="shared" si="1"/>
      </c>
    </row>
    <row r="12" spans="1:17" ht="15">
      <c r="A12" s="56">
        <v>10</v>
      </c>
      <c r="B12" s="66" t="s">
        <v>69</v>
      </c>
      <c r="C12" s="66" t="s">
        <v>70</v>
      </c>
      <c r="D12" s="28">
        <v>0</v>
      </c>
      <c r="E12" s="21"/>
      <c r="F12" s="21"/>
      <c r="G12" s="21"/>
      <c r="H12" s="21"/>
      <c r="I12" s="22"/>
      <c r="J12" s="26"/>
      <c r="K12" s="47"/>
      <c r="L12" s="48"/>
      <c r="M12" s="34"/>
      <c r="N12" s="34"/>
      <c r="O12" s="34"/>
      <c r="P12" s="34"/>
      <c r="Q12" s="34">
        <f t="shared" si="1"/>
      </c>
    </row>
    <row r="13" spans="1:17" ht="15">
      <c r="A13" s="56">
        <v>11</v>
      </c>
      <c r="B13" s="66" t="s">
        <v>71</v>
      </c>
      <c r="C13" s="66" t="s">
        <v>72</v>
      </c>
      <c r="D13" s="28">
        <v>3.5</v>
      </c>
      <c r="E13" s="21"/>
      <c r="F13" s="21"/>
      <c r="G13" s="25"/>
      <c r="H13" s="25"/>
      <c r="I13" s="22"/>
      <c r="J13" s="26"/>
      <c r="K13" s="47"/>
      <c r="L13" s="48"/>
      <c r="M13" s="34"/>
      <c r="N13" s="34"/>
      <c r="O13" s="34"/>
      <c r="P13" s="34"/>
      <c r="Q13" s="34">
        <f t="shared" si="1"/>
      </c>
    </row>
    <row r="14" spans="1:17" ht="15">
      <c r="A14" s="56">
        <v>12</v>
      </c>
      <c r="B14" s="66" t="s">
        <v>73</v>
      </c>
      <c r="C14" s="66" t="s">
        <v>74</v>
      </c>
      <c r="D14" s="28">
        <v>1</v>
      </c>
      <c r="E14" s="21"/>
      <c r="F14" s="21"/>
      <c r="G14" s="20"/>
      <c r="H14" s="20"/>
      <c r="I14" s="22"/>
      <c r="J14" s="26"/>
      <c r="K14" s="47"/>
      <c r="L14" s="48"/>
      <c r="M14" s="34"/>
      <c r="N14" s="34"/>
      <c r="O14" s="34"/>
      <c r="P14" s="34"/>
      <c r="Q14" s="34">
        <f t="shared" si="1"/>
      </c>
    </row>
    <row r="15" spans="1:17" ht="15">
      <c r="A15" s="56">
        <v>13</v>
      </c>
      <c r="B15" s="66" t="s">
        <v>75</v>
      </c>
      <c r="C15" s="66" t="s">
        <v>76</v>
      </c>
      <c r="D15" s="28"/>
      <c r="E15" s="21"/>
      <c r="F15" s="21"/>
      <c r="G15" s="23"/>
      <c r="H15" s="20"/>
      <c r="I15" s="22"/>
      <c r="J15" s="26"/>
      <c r="K15" s="47"/>
      <c r="L15" s="48"/>
      <c r="M15" s="34"/>
      <c r="N15" s="34"/>
      <c r="O15" s="34"/>
      <c r="P15" s="34"/>
      <c r="Q15" s="34">
        <f t="shared" si="1"/>
      </c>
    </row>
    <row r="16" spans="1:17" ht="15">
      <c r="A16" s="56">
        <v>14</v>
      </c>
      <c r="B16" s="66" t="s">
        <v>77</v>
      </c>
      <c r="C16" s="66" t="s">
        <v>78</v>
      </c>
      <c r="D16" s="28">
        <v>7</v>
      </c>
      <c r="E16" s="21"/>
      <c r="F16" s="21"/>
      <c r="G16" s="20"/>
      <c r="H16" s="20"/>
      <c r="I16" s="22"/>
      <c r="J16" s="26"/>
      <c r="K16" s="47"/>
      <c r="L16" s="48"/>
      <c r="M16" s="34"/>
      <c r="N16" s="34"/>
      <c r="O16" s="34"/>
      <c r="P16" s="34"/>
      <c r="Q16" s="34"/>
    </row>
    <row r="17" spans="1:17" ht="15">
      <c r="A17" s="56">
        <v>15</v>
      </c>
      <c r="B17" s="66" t="s">
        <v>79</v>
      </c>
      <c r="C17" s="66" t="s">
        <v>80</v>
      </c>
      <c r="D17" s="28">
        <v>12</v>
      </c>
      <c r="E17" s="21"/>
      <c r="F17" s="21"/>
      <c r="G17" s="20"/>
      <c r="H17" s="20"/>
      <c r="I17" s="22"/>
      <c r="J17" s="26"/>
      <c r="K17" s="47"/>
      <c r="L17" s="48"/>
      <c r="M17" s="34"/>
      <c r="N17" s="34"/>
      <c r="O17" s="34"/>
      <c r="P17" s="34"/>
      <c r="Q17" s="34"/>
    </row>
    <row r="18" spans="1:17" ht="15">
      <c r="A18" s="56">
        <v>16</v>
      </c>
      <c r="B18" s="66" t="s">
        <v>81</v>
      </c>
      <c r="C18" s="66" t="s">
        <v>82</v>
      </c>
      <c r="D18" s="28"/>
      <c r="E18" s="21"/>
      <c r="F18" s="21"/>
      <c r="G18" s="20"/>
      <c r="H18" s="20"/>
      <c r="I18" s="22"/>
      <c r="J18" s="26"/>
      <c r="K18" s="47"/>
      <c r="L18" s="48"/>
      <c r="M18" s="34"/>
      <c r="N18" s="34"/>
      <c r="O18" s="34"/>
      <c r="P18" s="34"/>
      <c r="Q18" s="34"/>
    </row>
    <row r="19" spans="1:17" ht="15">
      <c r="A19" s="56">
        <v>17</v>
      </c>
      <c r="B19" s="66" t="s">
        <v>83</v>
      </c>
      <c r="C19" s="66" t="s">
        <v>84</v>
      </c>
      <c r="D19" s="28">
        <v>0</v>
      </c>
      <c r="E19" s="21"/>
      <c r="F19" s="21"/>
      <c r="G19" s="20"/>
      <c r="H19" s="20"/>
      <c r="I19" s="22"/>
      <c r="J19" s="26"/>
      <c r="K19" s="47"/>
      <c r="L19" s="48"/>
      <c r="M19" s="34"/>
      <c r="N19" s="34"/>
      <c r="O19" s="34"/>
      <c r="P19" s="34"/>
      <c r="Q19" s="34"/>
    </row>
    <row r="20" spans="1:17" ht="15">
      <c r="A20" s="56">
        <v>18</v>
      </c>
      <c r="B20" s="66" t="s">
        <v>85</v>
      </c>
      <c r="C20" s="66" t="s">
        <v>86</v>
      </c>
      <c r="D20" s="28"/>
      <c r="E20" s="21"/>
      <c r="F20" s="21"/>
      <c r="G20" s="20"/>
      <c r="H20" s="20"/>
      <c r="I20" s="22"/>
      <c r="J20" s="26"/>
      <c r="K20" s="47"/>
      <c r="L20" s="48"/>
      <c r="M20" s="34"/>
      <c r="N20" s="34"/>
      <c r="O20" s="34"/>
      <c r="P20" s="34"/>
      <c r="Q20" s="34"/>
    </row>
    <row r="21" spans="1:17" ht="15">
      <c r="A21" s="56">
        <v>19</v>
      </c>
      <c r="B21" s="66" t="s">
        <v>87</v>
      </c>
      <c r="C21" s="66" t="s">
        <v>88</v>
      </c>
      <c r="D21" s="28"/>
      <c r="E21" s="21"/>
      <c r="F21" s="21"/>
      <c r="G21" s="36"/>
      <c r="H21" s="36"/>
      <c r="I21" s="22"/>
      <c r="J21" s="26"/>
      <c r="K21" s="47"/>
      <c r="L21" s="48"/>
      <c r="M21" s="34"/>
      <c r="N21" s="34"/>
      <c r="O21" s="34"/>
      <c r="P21" s="34"/>
      <c r="Q21" s="34"/>
    </row>
    <row r="22" spans="1:17" ht="15">
      <c r="A22" s="56">
        <v>20</v>
      </c>
      <c r="B22" s="66" t="s">
        <v>89</v>
      </c>
      <c r="C22" s="66" t="s">
        <v>90</v>
      </c>
      <c r="D22" s="28"/>
      <c r="E22" s="21"/>
      <c r="F22" s="21"/>
      <c r="G22" s="21"/>
      <c r="H22" s="21"/>
      <c r="I22" s="22"/>
      <c r="J22" s="26"/>
      <c r="K22" s="47"/>
      <c r="L22" s="48"/>
      <c r="M22" s="34"/>
      <c r="N22" s="34"/>
      <c r="O22" s="34"/>
      <c r="P22" s="34"/>
      <c r="Q22" s="34"/>
    </row>
    <row r="23" spans="1:17" ht="15">
      <c r="A23" s="56">
        <v>21</v>
      </c>
      <c r="B23" s="66" t="s">
        <v>91</v>
      </c>
      <c r="C23" s="66" t="s">
        <v>92</v>
      </c>
      <c r="D23" s="28"/>
      <c r="E23" s="34"/>
      <c r="F23" s="21"/>
      <c r="G23" s="34"/>
      <c r="H23" s="20"/>
      <c r="I23" s="22"/>
      <c r="J23" s="26"/>
      <c r="K23" s="47"/>
      <c r="L23" s="48"/>
      <c r="M23" s="34"/>
      <c r="N23" s="34"/>
      <c r="O23" s="34"/>
      <c r="P23" s="34"/>
      <c r="Q23" s="34"/>
    </row>
    <row r="24" spans="1:17" ht="15">
      <c r="A24" s="56">
        <v>22</v>
      </c>
      <c r="B24" s="66" t="s">
        <v>93</v>
      </c>
      <c r="C24" s="66" t="s">
        <v>94</v>
      </c>
      <c r="D24" s="28">
        <v>9.5</v>
      </c>
      <c r="E24" s="34"/>
      <c r="F24" s="21"/>
      <c r="G24" s="34"/>
      <c r="H24" s="21"/>
      <c r="I24" s="22"/>
      <c r="J24" s="26"/>
      <c r="K24" s="47"/>
      <c r="L24" s="48"/>
      <c r="M24" s="34"/>
      <c r="N24" s="34"/>
      <c r="O24" s="34"/>
      <c r="P24" s="34"/>
      <c r="Q24" s="34"/>
    </row>
    <row r="25" spans="1:17" ht="15">
      <c r="A25" s="56">
        <v>23</v>
      </c>
      <c r="B25" s="66" t="s">
        <v>95</v>
      </c>
      <c r="C25" s="66" t="s">
        <v>96</v>
      </c>
      <c r="D25" s="28">
        <v>5</v>
      </c>
      <c r="E25" s="34"/>
      <c r="F25" s="21"/>
      <c r="G25" s="34"/>
      <c r="H25" s="20"/>
      <c r="I25" s="22"/>
      <c r="J25" s="26"/>
      <c r="K25" s="47"/>
      <c r="L25" s="48"/>
      <c r="M25" s="34"/>
      <c r="N25" s="34"/>
      <c r="O25" s="34"/>
      <c r="P25" s="34"/>
      <c r="Q25" s="34"/>
    </row>
    <row r="26" spans="1:17" ht="15">
      <c r="A26" s="56">
        <v>24</v>
      </c>
      <c r="B26" s="66" t="s">
        <v>97</v>
      </c>
      <c r="C26" s="66" t="s">
        <v>98</v>
      </c>
      <c r="D26" s="28">
        <v>0</v>
      </c>
      <c r="E26" s="34"/>
      <c r="F26" s="21"/>
      <c r="G26" s="34"/>
      <c r="H26" s="21"/>
      <c r="I26" s="22"/>
      <c r="J26" s="26"/>
      <c r="K26" s="47"/>
      <c r="L26" s="48"/>
      <c r="M26" s="34"/>
      <c r="N26" s="34"/>
      <c r="O26" s="34"/>
      <c r="P26" s="34"/>
      <c r="Q26" s="34"/>
    </row>
    <row r="27" spans="1:17" ht="15">
      <c r="A27" s="56">
        <v>25</v>
      </c>
      <c r="B27" s="66" t="s">
        <v>99</v>
      </c>
      <c r="C27" s="66" t="s">
        <v>100</v>
      </c>
      <c r="D27" s="28"/>
      <c r="E27" s="34"/>
      <c r="F27" s="21"/>
      <c r="G27" s="34"/>
      <c r="H27" s="20"/>
      <c r="I27" s="22"/>
      <c r="J27" s="26"/>
      <c r="K27" s="47"/>
      <c r="L27" s="48"/>
      <c r="M27" s="34"/>
      <c r="N27" s="34"/>
      <c r="O27" s="34"/>
      <c r="P27" s="34"/>
      <c r="Q27" s="34"/>
    </row>
    <row r="28" spans="1:17" ht="15">
      <c r="A28" s="56">
        <v>26</v>
      </c>
      <c r="B28" s="66" t="s">
        <v>101</v>
      </c>
      <c r="C28" s="66" t="s">
        <v>102</v>
      </c>
      <c r="D28" s="28">
        <v>0</v>
      </c>
      <c r="E28" s="34"/>
      <c r="F28" s="21"/>
      <c r="G28" s="34"/>
      <c r="H28" s="36"/>
      <c r="I28" s="22"/>
      <c r="J28" s="26"/>
      <c r="K28" s="47"/>
      <c r="L28" s="48"/>
      <c r="M28" s="34"/>
      <c r="N28" s="34"/>
      <c r="O28" s="34"/>
      <c r="P28" s="34"/>
      <c r="Q28" s="34"/>
    </row>
    <row r="29" spans="1:17" ht="15">
      <c r="A29" s="56">
        <v>27</v>
      </c>
      <c r="B29" s="66" t="s">
        <v>103</v>
      </c>
      <c r="C29" s="66" t="s">
        <v>104</v>
      </c>
      <c r="D29" s="28"/>
      <c r="E29" s="34"/>
      <c r="F29" s="21"/>
      <c r="G29" s="34"/>
      <c r="H29" s="36"/>
      <c r="I29" s="22"/>
      <c r="J29" s="26"/>
      <c r="K29" s="47"/>
      <c r="L29" s="48"/>
      <c r="M29" s="34"/>
      <c r="N29" s="34"/>
      <c r="O29" s="34"/>
      <c r="P29" s="34"/>
      <c r="Q29" s="34"/>
    </row>
    <row r="30" spans="1:17" ht="15">
      <c r="A30" s="56">
        <v>28</v>
      </c>
      <c r="B30" s="66" t="s">
        <v>105</v>
      </c>
      <c r="C30" s="66" t="s">
        <v>106</v>
      </c>
      <c r="D30" s="28"/>
      <c r="E30" s="34"/>
      <c r="F30" s="21"/>
      <c r="G30" s="34"/>
      <c r="H30" s="21"/>
      <c r="I30" s="22"/>
      <c r="J30" s="26"/>
      <c r="K30" s="47"/>
      <c r="L30" s="48"/>
      <c r="M30" s="34"/>
      <c r="N30" s="34"/>
      <c r="O30" s="34"/>
      <c r="P30" s="34"/>
      <c r="Q30" s="34"/>
    </row>
    <row r="31" spans="1:17" ht="15">
      <c r="A31" s="56">
        <v>29</v>
      </c>
      <c r="B31" s="66" t="s">
        <v>107</v>
      </c>
      <c r="C31" s="66" t="s">
        <v>108</v>
      </c>
      <c r="D31" s="28">
        <v>0.5</v>
      </c>
      <c r="E31" s="34"/>
      <c r="F31" s="21"/>
      <c r="G31" s="34"/>
      <c r="H31" s="20"/>
      <c r="I31" s="22"/>
      <c r="J31" s="26"/>
      <c r="K31" s="47"/>
      <c r="L31" s="48"/>
      <c r="M31" s="34"/>
      <c r="N31" s="34"/>
      <c r="O31" s="34"/>
      <c r="P31" s="34"/>
      <c r="Q31" s="34"/>
    </row>
    <row r="32" spans="1:17" ht="15">
      <c r="A32" s="56">
        <v>30</v>
      </c>
      <c r="B32" s="66" t="s">
        <v>109</v>
      </c>
      <c r="C32" s="66" t="s">
        <v>110</v>
      </c>
      <c r="D32" s="28"/>
      <c r="E32" s="34"/>
      <c r="F32" s="21"/>
      <c r="G32" s="34"/>
      <c r="H32" s="36"/>
      <c r="I32" s="22"/>
      <c r="J32" s="26"/>
      <c r="K32" s="47"/>
      <c r="L32" s="48"/>
      <c r="M32" s="34"/>
      <c r="N32" s="34"/>
      <c r="O32" s="34"/>
      <c r="P32" s="34"/>
      <c r="Q32" s="34"/>
    </row>
    <row r="33" spans="1:17" ht="15">
      <c r="A33" s="56">
        <v>31</v>
      </c>
      <c r="B33" s="66" t="s">
        <v>111</v>
      </c>
      <c r="C33" s="66" t="s">
        <v>112</v>
      </c>
      <c r="D33" s="28"/>
      <c r="E33" s="34"/>
      <c r="F33" s="21"/>
      <c r="G33" s="34"/>
      <c r="H33" s="21"/>
      <c r="I33" s="22"/>
      <c r="J33" s="26"/>
      <c r="K33" s="47"/>
      <c r="L33" s="48"/>
      <c r="M33" s="34"/>
      <c r="N33" s="34"/>
      <c r="O33" s="34"/>
      <c r="P33" s="34"/>
      <c r="Q33" s="34"/>
    </row>
    <row r="34" spans="1:17" ht="15">
      <c r="A34" s="56">
        <v>32</v>
      </c>
      <c r="B34" s="66" t="s">
        <v>113</v>
      </c>
      <c r="C34" s="66" t="s">
        <v>114</v>
      </c>
      <c r="D34" s="28"/>
      <c r="E34" s="34"/>
      <c r="F34" s="21"/>
      <c r="G34" s="34"/>
      <c r="H34" s="20"/>
      <c r="I34" s="22"/>
      <c r="J34" s="26"/>
      <c r="K34" s="47"/>
      <c r="L34" s="48"/>
      <c r="M34" s="34"/>
      <c r="N34" s="34"/>
      <c r="O34" s="34"/>
      <c r="P34" s="34"/>
      <c r="Q34" s="34"/>
    </row>
    <row r="35" spans="1:17" ht="15">
      <c r="A35" s="56">
        <v>33</v>
      </c>
      <c r="B35" s="66" t="s">
        <v>115</v>
      </c>
      <c r="C35" s="66" t="s">
        <v>116</v>
      </c>
      <c r="D35" s="28">
        <v>16.5</v>
      </c>
      <c r="E35" s="34"/>
      <c r="F35" s="21"/>
      <c r="G35" s="34"/>
      <c r="H35" s="21"/>
      <c r="I35" s="22"/>
      <c r="J35" s="26"/>
      <c r="K35" s="47"/>
      <c r="L35" s="48"/>
      <c r="M35" s="34"/>
      <c r="N35" s="34"/>
      <c r="O35" s="34"/>
      <c r="P35" s="34"/>
      <c r="Q35" s="34"/>
    </row>
    <row r="36" spans="1:17" ht="15">
      <c r="A36" s="56">
        <v>34</v>
      </c>
      <c r="B36" s="66" t="s">
        <v>117</v>
      </c>
      <c r="C36" s="66" t="s">
        <v>118</v>
      </c>
      <c r="D36" s="28"/>
      <c r="E36" s="34"/>
      <c r="F36" s="21"/>
      <c r="G36" s="34"/>
      <c r="H36" s="20"/>
      <c r="I36" s="22"/>
      <c r="J36" s="26"/>
      <c r="K36" s="47"/>
      <c r="L36" s="48"/>
      <c r="M36" s="34"/>
      <c r="N36" s="34"/>
      <c r="O36" s="34"/>
      <c r="P36" s="34"/>
      <c r="Q36" s="34"/>
    </row>
    <row r="37" spans="1:17" ht="15">
      <c r="A37" s="56">
        <v>35</v>
      </c>
      <c r="B37" s="66" t="s">
        <v>119</v>
      </c>
      <c r="C37" s="66" t="s">
        <v>120</v>
      </c>
      <c r="D37" s="28"/>
      <c r="E37" s="34"/>
      <c r="F37" s="21"/>
      <c r="G37" s="34"/>
      <c r="H37" s="20"/>
      <c r="I37" s="22"/>
      <c r="J37" s="26"/>
      <c r="K37" s="47"/>
      <c r="L37" s="48"/>
      <c r="M37" s="34"/>
      <c r="N37" s="34"/>
      <c r="O37" s="34"/>
      <c r="P37" s="34"/>
      <c r="Q37" s="34"/>
    </row>
    <row r="38" spans="1:17" ht="15">
      <c r="A38" s="56">
        <v>36</v>
      </c>
      <c r="B38" s="66" t="s">
        <v>121</v>
      </c>
      <c r="C38" s="66" t="s">
        <v>122</v>
      </c>
      <c r="D38" s="28"/>
      <c r="E38" s="34"/>
      <c r="F38" s="21"/>
      <c r="G38" s="34"/>
      <c r="H38" s="21"/>
      <c r="I38" s="22"/>
      <c r="J38" s="26"/>
      <c r="K38" s="47"/>
      <c r="L38" s="48"/>
      <c r="M38" s="34"/>
      <c r="N38" s="34"/>
      <c r="O38" s="34"/>
      <c r="P38" s="34"/>
      <c r="Q38" s="34"/>
    </row>
    <row r="39" spans="1:17" ht="15">
      <c r="A39" s="56">
        <v>37</v>
      </c>
      <c r="B39" s="66" t="s">
        <v>123</v>
      </c>
      <c r="C39" s="66" t="s">
        <v>124</v>
      </c>
      <c r="D39" s="28"/>
      <c r="E39" s="34"/>
      <c r="F39" s="21"/>
      <c r="G39" s="34"/>
      <c r="H39" s="21"/>
      <c r="I39" s="22"/>
      <c r="J39" s="26"/>
      <c r="K39" s="47"/>
      <c r="L39" s="48"/>
      <c r="M39" s="34"/>
      <c r="N39" s="34"/>
      <c r="O39" s="34"/>
      <c r="P39" s="34"/>
      <c r="Q39" s="34"/>
    </row>
    <row r="40" spans="1:17" ht="15">
      <c r="A40" s="56">
        <v>38</v>
      </c>
      <c r="B40" s="66" t="s">
        <v>125</v>
      </c>
      <c r="C40" s="66" t="s">
        <v>126</v>
      </c>
      <c r="D40" s="28"/>
      <c r="E40" s="34"/>
      <c r="F40" s="21"/>
      <c r="G40" s="34"/>
      <c r="H40" s="21"/>
      <c r="I40" s="22"/>
      <c r="J40" s="26"/>
      <c r="K40" s="47"/>
      <c r="L40" s="48"/>
      <c r="M40" s="34"/>
      <c r="N40" s="34"/>
      <c r="O40" s="34"/>
      <c r="P40" s="34"/>
      <c r="Q40" s="34"/>
    </row>
    <row r="41" spans="1:17" ht="15">
      <c r="A41" s="56">
        <v>39</v>
      </c>
      <c r="B41" s="66" t="s">
        <v>127</v>
      </c>
      <c r="C41" s="66" t="s">
        <v>128</v>
      </c>
      <c r="D41" s="28"/>
      <c r="E41" s="34"/>
      <c r="F41" s="21"/>
      <c r="G41" s="34"/>
      <c r="H41" s="20"/>
      <c r="I41" s="22"/>
      <c r="J41" s="26"/>
      <c r="K41" s="47"/>
      <c r="L41" s="48"/>
      <c r="M41" s="34"/>
      <c r="N41" s="34"/>
      <c r="O41" s="34"/>
      <c r="P41" s="34"/>
      <c r="Q41" s="34"/>
    </row>
    <row r="42" spans="1:17" ht="15">
      <c r="A42" s="56">
        <v>40</v>
      </c>
      <c r="B42" s="66" t="s">
        <v>129</v>
      </c>
      <c r="C42" s="66" t="s">
        <v>130</v>
      </c>
      <c r="D42" s="28"/>
      <c r="E42" s="34"/>
      <c r="F42" s="21"/>
      <c r="G42" s="34"/>
      <c r="H42" s="21"/>
      <c r="I42" s="22"/>
      <c r="J42" s="26"/>
      <c r="K42" s="47"/>
      <c r="L42" s="48"/>
      <c r="M42" s="34"/>
      <c r="N42" s="34"/>
      <c r="O42" s="34"/>
      <c r="P42" s="34"/>
      <c r="Q42" s="34"/>
    </row>
    <row r="43" spans="1:17" ht="15">
      <c r="A43" s="56">
        <v>41</v>
      </c>
      <c r="B43" s="66" t="s">
        <v>131</v>
      </c>
      <c r="C43" s="66" t="s">
        <v>132</v>
      </c>
      <c r="D43" s="28"/>
      <c r="E43" s="34"/>
      <c r="F43" s="21"/>
      <c r="G43" s="34"/>
      <c r="H43" s="20"/>
      <c r="I43" s="22"/>
      <c r="J43" s="26"/>
      <c r="K43" s="47"/>
      <c r="L43" s="48"/>
      <c r="M43" s="34"/>
      <c r="N43" s="34"/>
      <c r="O43" s="34"/>
      <c r="P43" s="34"/>
      <c r="Q43" s="34"/>
    </row>
    <row r="44" spans="1:17" ht="15">
      <c r="A44" s="56">
        <v>42</v>
      </c>
      <c r="B44" s="66" t="s">
        <v>133</v>
      </c>
      <c r="C44" s="66" t="s">
        <v>134</v>
      </c>
      <c r="D44" s="28"/>
      <c r="E44" s="34"/>
      <c r="F44" s="21"/>
      <c r="G44" s="34"/>
      <c r="H44" s="21"/>
      <c r="I44" s="22"/>
      <c r="J44" s="26"/>
      <c r="K44" s="47"/>
      <c r="L44" s="48"/>
      <c r="M44" s="34"/>
      <c r="N44" s="34"/>
      <c r="O44" s="34"/>
      <c r="P44" s="34"/>
      <c r="Q44" s="34"/>
    </row>
    <row r="45" spans="1:17" ht="15">
      <c r="A45" s="56">
        <v>43</v>
      </c>
      <c r="B45" s="66" t="s">
        <v>135</v>
      </c>
      <c r="C45" s="66" t="s">
        <v>136</v>
      </c>
      <c r="D45" s="28"/>
      <c r="E45" s="34"/>
      <c r="F45" s="21"/>
      <c r="G45" s="34"/>
      <c r="H45" s="21"/>
      <c r="I45" s="22"/>
      <c r="J45" s="26"/>
      <c r="K45" s="47"/>
      <c r="L45" s="48"/>
      <c r="M45" s="34"/>
      <c r="N45" s="34"/>
      <c r="O45" s="34"/>
      <c r="P45" s="34"/>
      <c r="Q45" s="34"/>
    </row>
    <row r="46" spans="1:17" ht="15">
      <c r="A46" s="56">
        <v>44</v>
      </c>
      <c r="B46" s="66" t="s">
        <v>137</v>
      </c>
      <c r="C46" s="66" t="s">
        <v>138</v>
      </c>
      <c r="D46" s="28"/>
      <c r="E46" s="34"/>
      <c r="F46" s="21"/>
      <c r="G46" s="34"/>
      <c r="H46" s="21"/>
      <c r="I46" s="22"/>
      <c r="J46" s="26"/>
      <c r="K46" s="47"/>
      <c r="L46" s="48"/>
      <c r="M46" s="34"/>
      <c r="N46" s="34"/>
      <c r="O46" s="34"/>
      <c r="P46" s="34"/>
      <c r="Q46" s="34"/>
    </row>
    <row r="47" spans="1:17" ht="15">
      <c r="A47" s="56">
        <v>45</v>
      </c>
      <c r="B47" s="66" t="s">
        <v>139</v>
      </c>
      <c r="C47" s="66" t="s">
        <v>140</v>
      </c>
      <c r="D47" s="28"/>
      <c r="E47" s="34"/>
      <c r="F47" s="21"/>
      <c r="G47" s="34"/>
      <c r="H47" s="21"/>
      <c r="I47" s="22"/>
      <c r="J47" s="26"/>
      <c r="K47" s="47"/>
      <c r="L47" s="48"/>
      <c r="M47" s="34"/>
      <c r="N47" s="34"/>
      <c r="O47" s="34"/>
      <c r="P47" s="34"/>
      <c r="Q47" s="34"/>
    </row>
    <row r="48" spans="1:17" ht="15">
      <c r="A48" s="56">
        <v>46</v>
      </c>
      <c r="B48" s="67"/>
      <c r="C48" s="67"/>
      <c r="D48" s="28"/>
      <c r="E48" s="34"/>
      <c r="F48" s="21"/>
      <c r="G48" s="34"/>
      <c r="H48" s="21"/>
      <c r="I48" s="22"/>
      <c r="J48" s="26"/>
      <c r="K48" s="47"/>
      <c r="L48" s="48"/>
      <c r="M48" s="34"/>
      <c r="N48" s="34"/>
      <c r="O48" s="34"/>
      <c r="P48" s="34"/>
      <c r="Q48" s="34"/>
    </row>
    <row r="49" spans="1:17" ht="15">
      <c r="A49" s="56">
        <v>47</v>
      </c>
      <c r="B49" s="67"/>
      <c r="C49" s="67"/>
      <c r="D49" s="28"/>
      <c r="E49" s="34"/>
      <c r="F49" s="21"/>
      <c r="G49" s="34"/>
      <c r="H49" s="21"/>
      <c r="I49" s="22"/>
      <c r="J49" s="26"/>
      <c r="K49" s="47"/>
      <c r="L49" s="48"/>
      <c r="M49" s="34"/>
      <c r="N49" s="34"/>
      <c r="O49" s="34"/>
      <c r="P49" s="34"/>
      <c r="Q49" s="34"/>
    </row>
    <row r="50" spans="1:17" ht="15">
      <c r="A50" s="56">
        <v>48</v>
      </c>
      <c r="B50" s="67"/>
      <c r="C50" s="67"/>
      <c r="D50" s="28"/>
      <c r="E50" s="34"/>
      <c r="F50" s="21"/>
      <c r="G50" s="34"/>
      <c r="H50" s="21"/>
      <c r="I50" s="22"/>
      <c r="J50" s="26"/>
      <c r="K50" s="47"/>
      <c r="L50" s="48"/>
      <c r="M50" s="34"/>
      <c r="N50" s="34"/>
      <c r="O50" s="34"/>
      <c r="P50" s="34"/>
      <c r="Q50" s="34">
        <f>IF(AND(M50="",O50=""),"",IF(O50="",M50,O50))</f>
      </c>
    </row>
    <row r="51" spans="1:17" ht="15">
      <c r="A51" s="56">
        <v>49</v>
      </c>
      <c r="B51" s="67"/>
      <c r="C51" s="67"/>
      <c r="D51" s="28"/>
      <c r="E51" s="34"/>
      <c r="F51" s="21"/>
      <c r="G51" s="34"/>
      <c r="H51" s="21"/>
      <c r="I51" s="22"/>
      <c r="J51" s="26"/>
      <c r="K51" s="47"/>
      <c r="L51" s="48"/>
      <c r="M51" s="34"/>
      <c r="N51" s="34"/>
      <c r="O51" s="34"/>
      <c r="P51" s="34"/>
      <c r="Q51" s="34"/>
    </row>
    <row r="52" spans="1:17" ht="15">
      <c r="A52" s="56">
        <v>50</v>
      </c>
      <c r="B52" s="67"/>
      <c r="C52" s="67"/>
      <c r="D52" s="28"/>
      <c r="E52" s="34"/>
      <c r="F52" s="21"/>
      <c r="G52" s="34"/>
      <c r="H52" s="21"/>
      <c r="I52" s="22"/>
      <c r="J52" s="26"/>
      <c r="K52" s="47"/>
      <c r="L52" s="48"/>
      <c r="M52" s="34"/>
      <c r="N52" s="34"/>
      <c r="O52" s="34"/>
      <c r="P52" s="34"/>
      <c r="Q52" s="34"/>
    </row>
    <row r="53" spans="1:17" ht="15">
      <c r="A53" s="56">
        <v>51</v>
      </c>
      <c r="B53" s="67"/>
      <c r="C53" s="67"/>
      <c r="D53" s="28"/>
      <c r="E53" s="34"/>
      <c r="F53" s="21"/>
      <c r="G53" s="34"/>
      <c r="H53" s="21"/>
      <c r="I53" s="22"/>
      <c r="J53" s="26"/>
      <c r="K53" s="47"/>
      <c r="L53" s="48"/>
      <c r="M53" s="34"/>
      <c r="N53" s="34"/>
      <c r="O53" s="34"/>
      <c r="P53" s="34"/>
      <c r="Q53" s="34"/>
    </row>
    <row r="54" spans="1:17" ht="12.75">
      <c r="A54" s="56">
        <v>52</v>
      </c>
      <c r="B54" s="19"/>
      <c r="C54" s="19"/>
      <c r="D54" s="28"/>
      <c r="E54" s="34"/>
      <c r="F54" s="21"/>
      <c r="G54" s="34"/>
      <c r="H54" s="21"/>
      <c r="I54" s="22"/>
      <c r="J54" s="26"/>
      <c r="K54" s="47"/>
      <c r="L54" s="48"/>
      <c r="M54" s="34"/>
      <c r="N54" s="34"/>
      <c r="O54" s="34"/>
      <c r="P54" s="34"/>
      <c r="Q54" s="34"/>
    </row>
    <row r="55" spans="1:17" ht="12.75">
      <c r="A55" s="56">
        <v>53</v>
      </c>
      <c r="B55" s="19"/>
      <c r="C55" s="19"/>
      <c r="D55" s="28"/>
      <c r="E55" s="34"/>
      <c r="F55" s="21"/>
      <c r="G55" s="37"/>
      <c r="H55" s="26"/>
      <c r="I55" s="22"/>
      <c r="J55" s="26"/>
      <c r="K55" s="47"/>
      <c r="L55" s="48"/>
      <c r="M55" s="34"/>
      <c r="N55" s="34"/>
      <c r="O55" s="34"/>
      <c r="P55" s="34"/>
      <c r="Q55" s="34"/>
    </row>
    <row r="56" spans="1:17" ht="12.75">
      <c r="A56" s="56">
        <v>54</v>
      </c>
      <c r="B56" s="19"/>
      <c r="C56" s="19"/>
      <c r="D56" s="28"/>
      <c r="E56" s="34"/>
      <c r="F56" s="21"/>
      <c r="G56" s="34"/>
      <c r="H56" s="21"/>
      <c r="I56" s="22"/>
      <c r="J56" s="26"/>
      <c r="K56" s="47"/>
      <c r="L56" s="48"/>
      <c r="M56" s="34"/>
      <c r="N56" s="34"/>
      <c r="O56" s="34"/>
      <c r="P56" s="34"/>
      <c r="Q56" s="34"/>
    </row>
    <row r="57" spans="1:17" ht="12.75">
      <c r="A57" s="56">
        <v>55</v>
      </c>
      <c r="B57" s="19"/>
      <c r="C57" s="19"/>
      <c r="D57" s="28"/>
      <c r="E57" s="34"/>
      <c r="F57" s="21"/>
      <c r="G57" s="34"/>
      <c r="H57" s="20"/>
      <c r="I57" s="22"/>
      <c r="J57" s="26"/>
      <c r="K57" s="47"/>
      <c r="L57" s="48"/>
      <c r="M57" s="34"/>
      <c r="N57" s="34"/>
      <c r="O57" s="34"/>
      <c r="P57" s="34"/>
      <c r="Q57" s="34"/>
    </row>
    <row r="58" spans="1:17" ht="12.75">
      <c r="A58" s="56">
        <v>56</v>
      </c>
      <c r="B58" s="19"/>
      <c r="C58" s="19"/>
      <c r="D58" s="28"/>
      <c r="E58" s="34"/>
      <c r="F58" s="21"/>
      <c r="G58" s="34"/>
      <c r="H58" s="34"/>
      <c r="I58" s="22"/>
      <c r="J58" s="26"/>
      <c r="K58" s="47"/>
      <c r="L58" s="48"/>
      <c r="M58" s="34"/>
      <c r="N58" s="34"/>
      <c r="O58" s="34"/>
      <c r="P58" s="34"/>
      <c r="Q58" s="34"/>
    </row>
    <row r="59" spans="1:17" ht="12.75">
      <c r="A59" s="56">
        <v>57</v>
      </c>
      <c r="B59" s="19"/>
      <c r="C59" s="19"/>
      <c r="D59" s="28"/>
      <c r="E59" s="34"/>
      <c r="F59" s="21"/>
      <c r="G59" s="34"/>
      <c r="H59" s="34"/>
      <c r="I59" s="22"/>
      <c r="J59" s="26"/>
      <c r="K59" s="47"/>
      <c r="L59" s="48"/>
      <c r="M59" s="34"/>
      <c r="N59" s="34"/>
      <c r="O59" s="34"/>
      <c r="P59" s="34"/>
      <c r="Q59" s="34"/>
    </row>
    <row r="60" spans="1:17" ht="12.75">
      <c r="A60" s="56">
        <v>58</v>
      </c>
      <c r="B60" s="19"/>
      <c r="C60" s="19"/>
      <c r="D60" s="28"/>
      <c r="E60" s="34"/>
      <c r="F60" s="21"/>
      <c r="G60" s="34"/>
      <c r="H60" s="34"/>
      <c r="I60" s="22"/>
      <c r="J60" s="26"/>
      <c r="K60" s="47"/>
      <c r="L60" s="48"/>
      <c r="M60" s="34"/>
      <c r="N60" s="34"/>
      <c r="O60" s="34"/>
      <c r="P60" s="34"/>
      <c r="Q60" s="34"/>
    </row>
    <row r="61" spans="1:17" ht="12.75">
      <c r="A61" s="56">
        <v>59</v>
      </c>
      <c r="B61" s="19"/>
      <c r="C61" s="19"/>
      <c r="D61" s="28"/>
      <c r="E61" s="34"/>
      <c r="F61" s="21"/>
      <c r="G61" s="34"/>
      <c r="H61" s="34"/>
      <c r="I61" s="22"/>
      <c r="J61" s="26"/>
      <c r="K61" s="47"/>
      <c r="L61" s="48"/>
      <c r="M61" s="34"/>
      <c r="N61" s="34"/>
      <c r="O61" s="34"/>
      <c r="P61" s="34"/>
      <c r="Q61" s="34"/>
    </row>
    <row r="62" spans="1:17" ht="12.75">
      <c r="A62" s="56">
        <v>60</v>
      </c>
      <c r="B62" s="19"/>
      <c r="C62" s="19"/>
      <c r="D62" s="28"/>
      <c r="E62" s="34"/>
      <c r="F62" s="21"/>
      <c r="G62" s="34"/>
      <c r="H62" s="34"/>
      <c r="I62" s="22"/>
      <c r="J62" s="26"/>
      <c r="K62" s="47"/>
      <c r="L62" s="48"/>
      <c r="M62" s="34"/>
      <c r="N62" s="34"/>
      <c r="O62" s="34"/>
      <c r="P62" s="34"/>
      <c r="Q62" s="34"/>
    </row>
    <row r="63" spans="1:17" ht="18.75" customHeight="1">
      <c r="A63" s="56">
        <v>61</v>
      </c>
      <c r="B63" s="19"/>
      <c r="C63" s="19"/>
      <c r="D63" s="38"/>
      <c r="E63" s="35"/>
      <c r="F63" s="58"/>
      <c r="G63" s="35"/>
      <c r="H63" s="35"/>
      <c r="I63" s="60"/>
      <c r="J63" s="59"/>
      <c r="K63" s="61"/>
      <c r="L63" s="62"/>
      <c r="M63" s="35"/>
      <c r="N63" s="35"/>
      <c r="O63" s="35"/>
      <c r="P63" s="35"/>
      <c r="Q63" s="35"/>
    </row>
    <row r="64" spans="1:17" ht="12.75">
      <c r="A64" s="56">
        <v>62</v>
      </c>
      <c r="B64" s="19"/>
      <c r="C64" s="19"/>
      <c r="D64" s="28"/>
      <c r="E64" s="34"/>
      <c r="F64" s="21"/>
      <c r="G64" s="34"/>
      <c r="H64" s="34"/>
      <c r="I64" s="21"/>
      <c r="J64" s="21"/>
      <c r="K64" s="63"/>
      <c r="L64" s="64"/>
      <c r="M64" s="34"/>
      <c r="N64" s="34"/>
      <c r="O64" s="34"/>
      <c r="P64" s="34"/>
      <c r="Q64" s="34"/>
    </row>
    <row r="65" spans="1:17" ht="12.75">
      <c r="A65" s="56">
        <v>63</v>
      </c>
      <c r="B65" s="19"/>
      <c r="C65" s="19"/>
      <c r="D65" s="28"/>
      <c r="E65" s="34"/>
      <c r="F65" s="21"/>
      <c r="G65" s="34"/>
      <c r="H65" s="34"/>
      <c r="I65" s="21"/>
      <c r="J65" s="21"/>
      <c r="K65" s="63"/>
      <c r="L65" s="64"/>
      <c r="M65" s="34"/>
      <c r="N65" s="34"/>
      <c r="O65" s="34"/>
      <c r="P65" s="34"/>
      <c r="Q65" s="34"/>
    </row>
    <row r="66" spans="1:17" ht="12.75">
      <c r="A66" s="56">
        <v>64</v>
      </c>
      <c r="B66" s="19"/>
      <c r="C66" s="19"/>
      <c r="D66" s="28"/>
      <c r="E66" s="34"/>
      <c r="F66" s="21"/>
      <c r="G66" s="34"/>
      <c r="H66" s="34"/>
      <c r="I66" s="21"/>
      <c r="J66" s="21"/>
      <c r="K66" s="63"/>
      <c r="L66" s="64"/>
      <c r="M66" s="34"/>
      <c r="N66" s="34"/>
      <c r="O66" s="34"/>
      <c r="P66" s="34"/>
      <c r="Q66" s="34"/>
    </row>
    <row r="67" spans="1:17" ht="12.75">
      <c r="A67" s="56">
        <v>65</v>
      </c>
      <c r="B67" s="19"/>
      <c r="C67" s="19"/>
      <c r="D67" s="28"/>
      <c r="E67" s="34"/>
      <c r="F67" s="21"/>
      <c r="G67" s="34"/>
      <c r="H67" s="34"/>
      <c r="I67" s="21"/>
      <c r="J67" s="21"/>
      <c r="K67" s="63"/>
      <c r="L67" s="64"/>
      <c r="M67" s="34"/>
      <c r="N67" s="34"/>
      <c r="O67" s="34"/>
      <c r="P67" s="34"/>
      <c r="Q67" s="34"/>
    </row>
    <row r="68" spans="1:17" ht="12.75">
      <c r="A68" s="56">
        <v>66</v>
      </c>
      <c r="B68" s="19"/>
      <c r="C68" s="19"/>
      <c r="D68" s="28"/>
      <c r="E68" s="34"/>
      <c r="F68" s="21"/>
      <c r="G68" s="34"/>
      <c r="H68" s="34"/>
      <c r="I68" s="21"/>
      <c r="J68" s="21"/>
      <c r="K68" s="63"/>
      <c r="L68" s="64"/>
      <c r="M68" s="34"/>
      <c r="N68" s="34"/>
      <c r="O68" s="34"/>
      <c r="P68" s="34"/>
      <c r="Q68" s="34"/>
    </row>
    <row r="69" spans="1:17" ht="12.75">
      <c r="A69" s="56">
        <v>67</v>
      </c>
      <c r="B69" s="19"/>
      <c r="C69" s="19"/>
      <c r="D69" s="28"/>
      <c r="E69" s="34"/>
      <c r="F69" s="21"/>
      <c r="G69" s="34"/>
      <c r="H69" s="34"/>
      <c r="I69" s="21"/>
      <c r="J69" s="21"/>
      <c r="K69" s="63"/>
      <c r="L69" s="64"/>
      <c r="M69" s="34"/>
      <c r="N69" s="34"/>
      <c r="O69" s="34"/>
      <c r="P69" s="34"/>
      <c r="Q69" s="34"/>
    </row>
    <row r="70" spans="1:17" ht="12.75">
      <c r="A70" s="56">
        <v>68</v>
      </c>
      <c r="B70" s="19"/>
      <c r="C70" s="19"/>
      <c r="D70" s="28"/>
      <c r="E70" s="34"/>
      <c r="F70" s="21"/>
      <c r="G70" s="34"/>
      <c r="H70" s="34"/>
      <c r="I70" s="21"/>
      <c r="J70" s="21"/>
      <c r="K70" s="63"/>
      <c r="L70" s="64"/>
      <c r="M70" s="34"/>
      <c r="N70" s="34"/>
      <c r="O70" s="34"/>
      <c r="P70" s="34"/>
      <c r="Q70" s="34"/>
    </row>
    <row r="71" spans="1:17" ht="12.75">
      <c r="A71" s="56">
        <v>69</v>
      </c>
      <c r="B71" s="19"/>
      <c r="C71" s="19"/>
      <c r="D71" s="34"/>
      <c r="E71" s="34"/>
      <c r="F71" s="21"/>
      <c r="G71" s="34"/>
      <c r="H71" s="34"/>
      <c r="I71" s="21"/>
      <c r="J71" s="21"/>
      <c r="K71" s="63"/>
      <c r="L71" s="64"/>
      <c r="M71" s="34"/>
      <c r="N71" s="34"/>
      <c r="O71" s="34"/>
      <c r="P71" s="34"/>
      <c r="Q71" s="34"/>
    </row>
    <row r="72" spans="1:17" ht="12.75">
      <c r="A72" s="56">
        <v>70</v>
      </c>
      <c r="B72" s="19"/>
      <c r="C72" s="19"/>
      <c r="D72" s="28"/>
      <c r="E72" s="34"/>
      <c r="F72" s="21"/>
      <c r="G72" s="34"/>
      <c r="H72" s="34"/>
      <c r="I72" s="21"/>
      <c r="J72" s="21"/>
      <c r="K72" s="63"/>
      <c r="L72" s="64"/>
      <c r="M72" s="34"/>
      <c r="N72" s="34"/>
      <c r="O72" s="34"/>
      <c r="P72" s="34"/>
      <c r="Q72" s="34"/>
    </row>
    <row r="73" spans="1:17" ht="12.75">
      <c r="A73" s="56">
        <v>71</v>
      </c>
      <c r="B73" s="19"/>
      <c r="C73" s="19"/>
      <c r="D73" s="28"/>
      <c r="E73" s="34"/>
      <c r="F73" s="21"/>
      <c r="G73" s="34"/>
      <c r="H73" s="34"/>
      <c r="I73" s="21"/>
      <c r="J73" s="21"/>
      <c r="K73" s="63"/>
      <c r="L73" s="64"/>
      <c r="M73" s="34"/>
      <c r="N73" s="34"/>
      <c r="O73" s="34"/>
      <c r="P73" s="34"/>
      <c r="Q73" s="34"/>
    </row>
    <row r="74" spans="1:17" ht="12.75">
      <c r="A74" s="56">
        <v>72</v>
      </c>
      <c r="B74" s="19"/>
      <c r="C74" s="19"/>
      <c r="D74" s="28"/>
      <c r="E74" s="34"/>
      <c r="F74" s="21"/>
      <c r="G74" s="34"/>
      <c r="H74" s="34"/>
      <c r="I74" s="21"/>
      <c r="J74" s="21"/>
      <c r="K74" s="63"/>
      <c r="L74" s="64"/>
      <c r="M74" s="34"/>
      <c r="N74" s="34"/>
      <c r="O74" s="34"/>
      <c r="P74" s="34"/>
      <c r="Q74" s="34"/>
    </row>
    <row r="75" spans="1:17" ht="12.75">
      <c r="A75" s="56">
        <v>73</v>
      </c>
      <c r="B75" s="19"/>
      <c r="C75" s="19"/>
      <c r="D75" s="28"/>
      <c r="E75" s="34"/>
      <c r="F75" s="21"/>
      <c r="G75" s="34"/>
      <c r="H75" s="34"/>
      <c r="I75" s="21"/>
      <c r="J75" s="21"/>
      <c r="K75" s="63"/>
      <c r="L75" s="64"/>
      <c r="M75" s="34"/>
      <c r="N75" s="34"/>
      <c r="O75" s="34"/>
      <c r="P75" s="34"/>
      <c r="Q75" s="34"/>
    </row>
    <row r="76" spans="1:17" ht="12.75">
      <c r="A76" s="56">
        <v>74</v>
      </c>
      <c r="B76" s="19"/>
      <c r="C76" s="19"/>
      <c r="D76" s="28"/>
      <c r="E76" s="34"/>
      <c r="F76" s="21"/>
      <c r="G76" s="34"/>
      <c r="H76" s="34"/>
      <c r="I76" s="21"/>
      <c r="J76" s="21"/>
      <c r="K76" s="63"/>
      <c r="L76" s="64"/>
      <c r="M76" s="34"/>
      <c r="N76" s="34"/>
      <c r="O76" s="34"/>
      <c r="P76" s="34"/>
      <c r="Q76" s="34"/>
    </row>
    <row r="77" spans="1:17" ht="12.75">
      <c r="A77" s="56">
        <v>75</v>
      </c>
      <c r="B77" s="19"/>
      <c r="C77" s="19"/>
      <c r="D77" s="28"/>
      <c r="E77" s="34"/>
      <c r="F77" s="21"/>
      <c r="G77" s="34"/>
      <c r="H77" s="34"/>
      <c r="I77" s="21"/>
      <c r="J77" s="21"/>
      <c r="K77" s="63"/>
      <c r="L77" s="64"/>
      <c r="M77" s="34"/>
      <c r="N77" s="34"/>
      <c r="O77" s="34"/>
      <c r="P77" s="34"/>
      <c r="Q77" s="34"/>
    </row>
    <row r="78" spans="1:17" ht="12.75">
      <c r="A78" s="56">
        <v>76</v>
      </c>
      <c r="B78" s="19"/>
      <c r="C78" s="19"/>
      <c r="D78" s="28"/>
      <c r="E78" s="34"/>
      <c r="F78" s="21"/>
      <c r="G78" s="34"/>
      <c r="H78" s="34"/>
      <c r="I78" s="21"/>
      <c r="J78" s="21"/>
      <c r="K78" s="63"/>
      <c r="L78" s="64"/>
      <c r="M78" s="34"/>
      <c r="N78" s="34"/>
      <c r="O78" s="34"/>
      <c r="P78" s="34"/>
      <c r="Q78" s="34"/>
    </row>
    <row r="79" spans="1:17" ht="12.75">
      <c r="A79" s="56">
        <v>77</v>
      </c>
      <c r="B79" s="19"/>
      <c r="C79" s="19"/>
      <c r="D79" s="28"/>
      <c r="E79" s="34"/>
      <c r="F79" s="21"/>
      <c r="G79" s="34"/>
      <c r="H79" s="34"/>
      <c r="I79" s="21"/>
      <c r="J79" s="21"/>
      <c r="K79" s="63"/>
      <c r="L79" s="64"/>
      <c r="M79" s="34"/>
      <c r="N79" s="34"/>
      <c r="O79" s="34"/>
      <c r="P79" s="34"/>
      <c r="Q79" s="34"/>
    </row>
    <row r="80" spans="1:17" ht="12.75">
      <c r="A80" s="56">
        <v>78</v>
      </c>
      <c r="B80" s="19"/>
      <c r="C80" s="19"/>
      <c r="D80" s="28"/>
      <c r="E80" s="34"/>
      <c r="F80" s="21"/>
      <c r="G80" s="34"/>
      <c r="H80" s="34"/>
      <c r="I80" s="21"/>
      <c r="J80" s="21"/>
      <c r="K80" s="63"/>
      <c r="L80" s="64"/>
      <c r="M80" s="34"/>
      <c r="N80" s="34"/>
      <c r="O80" s="34"/>
      <c r="P80" s="34"/>
      <c r="Q80" s="34"/>
    </row>
    <row r="81" spans="1:17" ht="12.75">
      <c r="A81" s="56">
        <v>79</v>
      </c>
      <c r="B81" s="19"/>
      <c r="C81" s="19"/>
      <c r="D81" s="28"/>
      <c r="E81" s="34"/>
      <c r="F81" s="21"/>
      <c r="G81" s="34"/>
      <c r="H81" s="34"/>
      <c r="I81" s="21"/>
      <c r="J81" s="21"/>
      <c r="K81" s="63"/>
      <c r="L81" s="64"/>
      <c r="M81" s="34"/>
      <c r="N81" s="34"/>
      <c r="O81" s="34"/>
      <c r="P81" s="34"/>
      <c r="Q81" s="34"/>
    </row>
    <row r="82" spans="1:17" ht="12.75">
      <c r="A82" s="56">
        <v>80</v>
      </c>
      <c r="B82" s="19"/>
      <c r="C82" s="19"/>
      <c r="D82" s="28"/>
      <c r="E82" s="34"/>
      <c r="F82" s="21"/>
      <c r="G82" s="34"/>
      <c r="H82" s="34"/>
      <c r="I82" s="21"/>
      <c r="J82" s="21"/>
      <c r="K82" s="63"/>
      <c r="L82" s="64"/>
      <c r="M82" s="34"/>
      <c r="N82" s="34"/>
      <c r="O82" s="34"/>
      <c r="P82" s="34"/>
      <c r="Q82" s="34"/>
    </row>
    <row r="83" spans="1:17" ht="12.75">
      <c r="A83" s="56">
        <v>81</v>
      </c>
      <c r="B83" s="19"/>
      <c r="C83" s="19"/>
      <c r="D83" s="28"/>
      <c r="E83" s="34"/>
      <c r="F83" s="21"/>
      <c r="G83" s="34"/>
      <c r="H83" s="34"/>
      <c r="I83" s="21"/>
      <c r="J83" s="21"/>
      <c r="K83" s="63"/>
      <c r="L83" s="64"/>
      <c r="M83" s="34"/>
      <c r="N83" s="34"/>
      <c r="O83" s="34"/>
      <c r="P83" s="34"/>
      <c r="Q83" s="34"/>
    </row>
    <row r="84" spans="1:17" ht="12.75">
      <c r="A84" s="56">
        <v>82</v>
      </c>
      <c r="B84" s="19"/>
      <c r="C84" s="19"/>
      <c r="D84" s="28"/>
      <c r="E84" s="34"/>
      <c r="F84" s="21"/>
      <c r="G84" s="34"/>
      <c r="H84" s="34"/>
      <c r="I84" s="21"/>
      <c r="J84" s="21"/>
      <c r="K84" s="63"/>
      <c r="L84" s="64"/>
      <c r="M84" s="34"/>
      <c r="N84" s="34"/>
      <c r="O84" s="34"/>
      <c r="P84" s="34"/>
      <c r="Q84" s="34"/>
    </row>
    <row r="85" spans="1:17" ht="12.75">
      <c r="A85" s="56">
        <v>83</v>
      </c>
      <c r="B85" s="19"/>
      <c r="C85" s="19"/>
      <c r="D85" s="28"/>
      <c r="E85" s="34"/>
      <c r="F85" s="21"/>
      <c r="G85" s="34"/>
      <c r="H85" s="34"/>
      <c r="I85" s="21"/>
      <c r="J85" s="21"/>
      <c r="K85" s="63"/>
      <c r="L85" s="64"/>
      <c r="M85" s="34"/>
      <c r="N85" s="34"/>
      <c r="O85" s="34"/>
      <c r="P85" s="34"/>
      <c r="Q85" s="34"/>
    </row>
    <row r="86" spans="1:17" ht="12.75">
      <c r="A86" s="56">
        <v>84</v>
      </c>
      <c r="B86" s="19"/>
      <c r="C86" s="19"/>
      <c r="D86" s="28"/>
      <c r="E86" s="34"/>
      <c r="F86" s="21"/>
      <c r="G86" s="34"/>
      <c r="H86" s="34"/>
      <c r="I86" s="21"/>
      <c r="J86" s="21"/>
      <c r="K86" s="63"/>
      <c r="L86" s="64"/>
      <c r="M86" s="34"/>
      <c r="N86" s="34"/>
      <c r="O86" s="34"/>
      <c r="P86" s="34"/>
      <c r="Q86" s="34"/>
    </row>
    <row r="87" spans="1:17" ht="12.75">
      <c r="A87" s="56">
        <v>85</v>
      </c>
      <c r="B87" s="19"/>
      <c r="C87" s="19"/>
      <c r="D87" s="28"/>
      <c r="E87" s="34"/>
      <c r="F87" s="21"/>
      <c r="G87" s="34"/>
      <c r="H87" s="34"/>
      <c r="I87" s="21"/>
      <c r="J87" s="21"/>
      <c r="K87" s="63"/>
      <c r="L87" s="64"/>
      <c r="M87" s="34"/>
      <c r="N87" s="34"/>
      <c r="O87" s="34"/>
      <c r="P87" s="34"/>
      <c r="Q87" s="34"/>
    </row>
    <row r="88" spans="1:17" ht="12.75">
      <c r="A88" s="56">
        <v>86</v>
      </c>
      <c r="B88" s="19"/>
      <c r="C88" s="19"/>
      <c r="D88" s="28"/>
      <c r="E88" s="34"/>
      <c r="F88" s="21"/>
      <c r="G88" s="34"/>
      <c r="H88" s="34"/>
      <c r="I88" s="21"/>
      <c r="J88" s="21"/>
      <c r="K88" s="63"/>
      <c r="L88" s="64"/>
      <c r="M88" s="34"/>
      <c r="N88" s="34"/>
      <c r="O88" s="34"/>
      <c r="P88" s="34"/>
      <c r="Q88" s="34"/>
    </row>
    <row r="89" spans="1:17" ht="15">
      <c r="A89" s="56">
        <v>87</v>
      </c>
      <c r="B89" s="57"/>
      <c r="C89" s="57"/>
      <c r="D89" s="34"/>
      <c r="E89" s="34"/>
      <c r="F89" s="21"/>
      <c r="G89" s="34"/>
      <c r="H89" s="34"/>
      <c r="I89" s="21"/>
      <c r="J89" s="21"/>
      <c r="K89" s="63"/>
      <c r="L89" s="64"/>
      <c r="M89" s="34"/>
      <c r="N89" s="34"/>
      <c r="O89" s="34"/>
      <c r="P89" s="34"/>
      <c r="Q89" s="34"/>
    </row>
    <row r="90" spans="1:17" ht="15" customHeight="1">
      <c r="A90" s="56">
        <v>88</v>
      </c>
      <c r="B90" s="57"/>
      <c r="C90" s="57"/>
      <c r="D90" s="34"/>
      <c r="E90" s="34"/>
      <c r="F90" s="21"/>
      <c r="G90" s="34"/>
      <c r="H90" s="34"/>
      <c r="I90" s="21"/>
      <c r="J90" s="21"/>
      <c r="K90" s="63"/>
      <c r="L90" s="64"/>
      <c r="M90" s="34"/>
      <c r="N90" s="34"/>
      <c r="O90" s="34"/>
      <c r="P90" s="34"/>
      <c r="Q90" s="34"/>
    </row>
    <row r="91" spans="1:17" ht="15" customHeight="1">
      <c r="A91" s="56">
        <v>89</v>
      </c>
      <c r="B91" s="57"/>
      <c r="C91" s="57"/>
      <c r="D91" s="27"/>
      <c r="E91" s="34"/>
      <c r="F91" s="21"/>
      <c r="G91" s="34"/>
      <c r="H91" s="34"/>
      <c r="I91" s="21"/>
      <c r="J91" s="21"/>
      <c r="K91" s="63"/>
      <c r="L91" s="64"/>
      <c r="M91" s="34"/>
      <c r="N91" s="34"/>
      <c r="O91" s="34"/>
      <c r="P91" s="34"/>
      <c r="Q91" s="34"/>
    </row>
    <row r="92" spans="1:17" ht="16.5" customHeight="1">
      <c r="A92" s="56"/>
      <c r="B92" s="57"/>
      <c r="C92" s="57"/>
      <c r="D92" s="27"/>
      <c r="E92" s="34"/>
      <c r="F92" s="21"/>
      <c r="G92" s="34"/>
      <c r="H92" s="34"/>
      <c r="I92" s="21"/>
      <c r="J92" s="21"/>
      <c r="K92" s="63"/>
      <c r="L92" s="64"/>
      <c r="M92" s="34"/>
      <c r="N92" s="34"/>
      <c r="O92" s="34"/>
      <c r="P92" s="34"/>
      <c r="Q92" s="34"/>
    </row>
    <row r="93" spans="1:17" ht="14.25" customHeight="1">
      <c r="A93" s="56"/>
      <c r="B93" s="57"/>
      <c r="C93" s="57"/>
      <c r="D93" s="27"/>
      <c r="E93" s="34"/>
      <c r="F93" s="21"/>
      <c r="G93" s="34"/>
      <c r="H93" s="34"/>
      <c r="I93" s="21"/>
      <c r="J93" s="21"/>
      <c r="K93" s="63"/>
      <c r="L93" s="64"/>
      <c r="M93" s="34"/>
      <c r="N93" s="34"/>
      <c r="O93" s="34"/>
      <c r="P93" s="34"/>
      <c r="Q93" s="34"/>
    </row>
    <row r="94" spans="1:17" ht="15.75" customHeight="1">
      <c r="A94" s="56"/>
      <c r="B94" s="57"/>
      <c r="C94" s="57"/>
      <c r="D94" s="27"/>
      <c r="E94" s="34"/>
      <c r="F94" s="21"/>
      <c r="G94" s="34"/>
      <c r="H94" s="34"/>
      <c r="I94" s="21"/>
      <c r="J94" s="21"/>
      <c r="K94" s="63"/>
      <c r="L94" s="64"/>
      <c r="M94" s="34"/>
      <c r="N94" s="34"/>
      <c r="O94" s="34"/>
      <c r="P94" s="34"/>
      <c r="Q94" s="34"/>
    </row>
    <row r="95" spans="1:17" ht="15.75" customHeight="1">
      <c r="A95" s="56"/>
      <c r="B95" s="57"/>
      <c r="C95" s="57"/>
      <c r="D95" s="27"/>
      <c r="E95" s="34"/>
      <c r="F95" s="21"/>
      <c r="G95" s="34"/>
      <c r="H95" s="34"/>
      <c r="I95" s="21"/>
      <c r="J95" s="21"/>
      <c r="K95" s="63"/>
      <c r="L95" s="64"/>
      <c r="M95" s="34"/>
      <c r="N95" s="34"/>
      <c r="O95" s="34"/>
      <c r="P95" s="34"/>
      <c r="Q95" s="34"/>
    </row>
    <row r="96" spans="1:17" ht="15.75" customHeight="1">
      <c r="A96" s="56"/>
      <c r="B96" s="57"/>
      <c r="C96" s="57"/>
      <c r="D96" s="27"/>
      <c r="E96" s="34"/>
      <c r="F96" s="21"/>
      <c r="G96" s="34"/>
      <c r="H96" s="34"/>
      <c r="I96" s="21"/>
      <c r="J96" s="21"/>
      <c r="K96" s="63"/>
      <c r="L96" s="64"/>
      <c r="M96" s="34"/>
      <c r="N96" s="34"/>
      <c r="O96" s="34"/>
      <c r="P96" s="34"/>
      <c r="Q96" s="34"/>
    </row>
    <row r="97" spans="1:17" ht="15.75" customHeight="1">
      <c r="A97" s="56"/>
      <c r="B97" s="57"/>
      <c r="C97" s="57"/>
      <c r="D97" s="28"/>
      <c r="E97" s="34"/>
      <c r="F97" s="21"/>
      <c r="G97" s="34"/>
      <c r="H97" s="34"/>
      <c r="I97" s="21"/>
      <c r="J97" s="21"/>
      <c r="K97" s="63"/>
      <c r="L97" s="64"/>
      <c r="M97" s="34"/>
      <c r="N97" s="34"/>
      <c r="O97" s="34"/>
      <c r="P97" s="34"/>
      <c r="Q97" s="34"/>
    </row>
    <row r="98" spans="1:17" ht="15.75" customHeight="1">
      <c r="A98" s="56"/>
      <c r="B98" s="57"/>
      <c r="C98" s="57"/>
      <c r="D98" s="28"/>
      <c r="E98" s="34"/>
      <c r="F98" s="21"/>
      <c r="G98" s="34"/>
      <c r="H98" s="34"/>
      <c r="I98" s="21"/>
      <c r="J98" s="21"/>
      <c r="K98" s="63"/>
      <c r="L98" s="64"/>
      <c r="M98" s="34"/>
      <c r="N98" s="34"/>
      <c r="O98" s="34"/>
      <c r="P98" s="34"/>
      <c r="Q98" s="34"/>
    </row>
    <row r="99" spans="1:17" ht="15.75" customHeight="1">
      <c r="A99" s="56"/>
      <c r="B99" s="57"/>
      <c r="C99" s="57"/>
      <c r="D99" s="28"/>
      <c r="E99" s="34"/>
      <c r="F99" s="21"/>
      <c r="G99" s="34"/>
      <c r="H99" s="34"/>
      <c r="I99" s="21"/>
      <c r="J99" s="21"/>
      <c r="K99" s="63"/>
      <c r="L99" s="64"/>
      <c r="M99" s="34"/>
      <c r="N99" s="34"/>
      <c r="O99" s="34"/>
      <c r="P99" s="34"/>
      <c r="Q99" s="34"/>
    </row>
    <row r="100" spans="1:17" ht="15.75" customHeight="1">
      <c r="A100" s="56"/>
      <c r="B100" s="57"/>
      <c r="C100" s="57"/>
      <c r="D100" s="28"/>
      <c r="E100" s="34"/>
      <c r="F100" s="21"/>
      <c r="G100" s="34"/>
      <c r="H100" s="34"/>
      <c r="I100" s="21"/>
      <c r="J100" s="21"/>
      <c r="K100" s="63"/>
      <c r="L100" s="64"/>
      <c r="M100" s="34"/>
      <c r="N100" s="34"/>
      <c r="O100" s="34"/>
      <c r="P100" s="34"/>
      <c r="Q100" s="34"/>
    </row>
    <row r="101" spans="1:17" ht="15">
      <c r="A101" s="56"/>
      <c r="B101" s="57"/>
      <c r="C101" s="57"/>
      <c r="D101" s="19"/>
      <c r="E101" s="19"/>
      <c r="F101" s="19"/>
      <c r="G101" s="19"/>
      <c r="H101" s="19"/>
      <c r="I101" s="19"/>
      <c r="J101" s="19"/>
      <c r="K101" s="19"/>
      <c r="L101" s="19"/>
      <c r="M101" s="34"/>
      <c r="N101" s="34"/>
      <c r="O101" s="34"/>
      <c r="P101" s="34"/>
      <c r="Q101" s="34"/>
    </row>
    <row r="102" spans="1:17" ht="15">
      <c r="A102" s="56"/>
      <c r="B102" s="57"/>
      <c r="C102" s="57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ht="15">
      <c r="A103" s="56"/>
      <c r="B103" s="57"/>
      <c r="C103" s="57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ht="15">
      <c r="A104" s="56"/>
      <c r="B104" s="57"/>
      <c r="C104" s="57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1:17" ht="15">
      <c r="A105" s="56"/>
      <c r="B105" s="57"/>
      <c r="C105" s="57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ht="15">
      <c r="A106" s="56"/>
      <c r="B106" s="57"/>
      <c r="C106" s="57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5">
      <c r="A107" s="56"/>
      <c r="B107" s="57"/>
      <c r="C107" s="57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5">
      <c r="A108" s="56"/>
      <c r="B108" s="57"/>
      <c r="C108" s="57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5">
      <c r="A109" s="56"/>
      <c r="B109" s="57"/>
      <c r="C109" s="57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15">
      <c r="A110" s="56"/>
      <c r="B110" s="57"/>
      <c r="C110" s="57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ht="15">
      <c r="A111" s="56"/>
      <c r="B111" s="57"/>
      <c r="C111" s="57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ht="15">
      <c r="A112" s="56"/>
      <c r="B112" s="57"/>
      <c r="C112" s="5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ht="15">
      <c r="A113" s="56"/>
      <c r="B113" s="57"/>
      <c r="C113" s="57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ht="15">
      <c r="A114" s="56"/>
      <c r="B114" s="57"/>
      <c r="C114" s="57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ht="15">
      <c r="A115" s="56"/>
      <c r="B115" s="57"/>
      <c r="C115" s="57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15">
      <c r="A116" s="56"/>
      <c r="B116" s="57"/>
      <c r="C116" s="57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15">
      <c r="A117" s="56"/>
      <c r="B117" s="57"/>
      <c r="C117" s="57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15">
      <c r="A118" s="56"/>
      <c r="B118" s="57"/>
      <c r="C118" s="57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A119" s="56"/>
      <c r="B119" s="57"/>
      <c r="C119" s="57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5">
      <c r="A120" s="56"/>
      <c r="B120" s="57"/>
      <c r="C120" s="57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5">
      <c r="A121" s="56"/>
      <c r="B121" s="57"/>
      <c r="C121" s="57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ht="15">
      <c r="A122" s="56"/>
      <c r="B122" s="57"/>
      <c r="C122" s="57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ht="15">
      <c r="A123" s="56"/>
      <c r="B123" s="57"/>
      <c r="C123" s="57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15">
      <c r="A124" s="56"/>
      <c r="B124" s="57"/>
      <c r="C124" s="57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15">
      <c r="A125" s="56"/>
      <c r="B125" s="57"/>
      <c r="C125" s="5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ht="15">
      <c r="A126" s="56"/>
      <c r="B126" s="57"/>
      <c r="C126" s="57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ht="15">
      <c r="A127" s="56"/>
      <c r="B127" s="57"/>
      <c r="C127" s="57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ht="15">
      <c r="A128" s="56"/>
      <c r="B128" s="57"/>
      <c r="C128" s="57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ht="15">
      <c r="A129" s="56"/>
      <c r="B129" s="57"/>
      <c r="C129" s="57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15">
      <c r="A130" s="56"/>
      <c r="B130" s="57"/>
      <c r="C130" s="57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15">
      <c r="A131" s="56"/>
      <c r="B131" s="57"/>
      <c r="C131" s="57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15">
      <c r="A132" s="56"/>
      <c r="B132" s="57"/>
      <c r="C132" s="57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ht="15">
      <c r="A133" s="56"/>
      <c r="B133" s="57"/>
      <c r="C133" s="57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ht="15">
      <c r="A134" s="56"/>
      <c r="B134" s="57"/>
      <c r="C134" s="57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5">
      <c r="A135" s="56"/>
      <c r="B135" s="57"/>
      <c r="C135" s="57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5">
      <c r="A136" s="56"/>
      <c r="B136" s="57"/>
      <c r="C136" s="57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5">
      <c r="A137" s="56"/>
      <c r="B137" s="57"/>
      <c r="C137" s="57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15">
      <c r="A138" s="56"/>
      <c r="B138" s="57"/>
      <c r="C138" s="57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5">
      <c r="A139" s="56"/>
      <c r="B139" s="57"/>
      <c r="C139" s="57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ht="15">
      <c r="A140" s="56"/>
      <c r="B140" s="57"/>
      <c r="C140" s="57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ht="15">
      <c r="A141" s="56"/>
      <c r="B141" s="57"/>
      <c r="C141" s="57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ht="15">
      <c r="A142" s="56"/>
      <c r="B142" s="57"/>
      <c r="C142" s="57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5">
      <c r="A143" s="56"/>
      <c r="B143" s="57"/>
      <c r="C143" s="57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15">
      <c r="A144" s="56"/>
      <c r="B144" s="57"/>
      <c r="C144" s="57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15">
      <c r="A145" s="56"/>
      <c r="B145" s="57"/>
      <c r="C145" s="57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5">
      <c r="A146" s="56"/>
      <c r="B146" s="57"/>
      <c r="C146" s="57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5">
      <c r="A147" s="56"/>
      <c r="B147" s="57"/>
      <c r="C147" s="57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15">
      <c r="A148" s="56"/>
      <c r="B148" s="57"/>
      <c r="C148" s="57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5">
      <c r="A149" s="56"/>
      <c r="B149" s="57"/>
      <c r="C149" s="57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5">
      <c r="A150" s="56"/>
      <c r="B150" s="57"/>
      <c r="C150" s="57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5">
      <c r="A151" s="56"/>
      <c r="B151" s="57"/>
      <c r="C151" s="57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5">
      <c r="A152" s="56"/>
      <c r="B152" s="57"/>
      <c r="C152" s="57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15">
      <c r="A153" s="56"/>
      <c r="B153" s="57"/>
      <c r="C153" s="57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5">
      <c r="A154" s="56"/>
      <c r="B154" s="57"/>
      <c r="C154" s="57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15">
      <c r="A155" s="56"/>
      <c r="B155" s="57"/>
      <c r="C155" s="57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5">
      <c r="A156" s="56"/>
      <c r="B156" s="57"/>
      <c r="C156" s="57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15">
      <c r="A157" s="56"/>
      <c r="B157" s="57"/>
      <c r="C157" s="57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5">
      <c r="A158" s="56"/>
      <c r="B158" s="57"/>
      <c r="C158" s="57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5">
      <c r="A159" s="56"/>
      <c r="B159" s="57"/>
      <c r="C159" s="57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5">
      <c r="A160" s="56"/>
      <c r="B160" s="57"/>
      <c r="C160" s="57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5">
      <c r="A161" s="56"/>
      <c r="B161" s="57"/>
      <c r="C161" s="57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15">
      <c r="A162" s="56"/>
      <c r="B162" s="57"/>
      <c r="C162" s="57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5">
      <c r="A163" s="56"/>
      <c r="B163" s="57"/>
      <c r="C163" s="57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5">
      <c r="A164" s="56"/>
      <c r="B164" s="57"/>
      <c r="C164" s="57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5">
      <c r="A165" s="56"/>
      <c r="B165" s="57"/>
      <c r="C165" s="57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">
      <c r="A166" s="56"/>
      <c r="B166" s="57"/>
      <c r="C166" s="57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5">
      <c r="A167" s="56"/>
      <c r="B167" s="57"/>
      <c r="C167" s="57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>
      <c r="A168" s="56"/>
      <c r="B168" s="57"/>
      <c r="C168" s="57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">
      <c r="A169" s="56"/>
      <c r="B169" s="57"/>
      <c r="C169" s="57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15">
      <c r="A170" s="56"/>
      <c r="B170" s="57"/>
      <c r="C170" s="57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15">
      <c r="A171" s="56"/>
      <c r="B171" s="57"/>
      <c r="C171" s="57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ht="15">
      <c r="A172" s="56"/>
      <c r="B172" s="57"/>
      <c r="C172" s="57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15">
      <c r="A173" s="56"/>
      <c r="B173" s="57"/>
      <c r="C173" s="57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5">
      <c r="A174" s="56"/>
      <c r="B174" s="57"/>
      <c r="C174" s="57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5">
      <c r="A175" s="56"/>
      <c r="B175" s="57"/>
      <c r="C175" s="57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5">
      <c r="A176" s="56"/>
      <c r="B176" s="57"/>
      <c r="C176" s="57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15">
      <c r="A177" s="56"/>
      <c r="B177" s="57"/>
      <c r="C177" s="57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5">
      <c r="A178" s="56"/>
      <c r="B178" s="57"/>
      <c r="C178" s="57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5">
      <c r="A179" s="56"/>
      <c r="B179" s="57"/>
      <c r="C179" s="57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5">
      <c r="A180" s="56"/>
      <c r="B180" s="57"/>
      <c r="C180" s="57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5">
      <c r="A181" s="56"/>
      <c r="B181" s="57"/>
      <c r="C181" s="57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5">
      <c r="A182" s="56"/>
      <c r="B182" s="57"/>
      <c r="C182" s="57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5">
      <c r="A183" s="56"/>
      <c r="B183" s="57"/>
      <c r="C183" s="57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>
      <c r="A184" s="56"/>
      <c r="B184" s="57"/>
      <c r="C184" s="57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15">
      <c r="A185" s="56"/>
      <c r="B185" s="57"/>
      <c r="C185" s="57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15">
      <c r="A186" s="56"/>
      <c r="B186" s="57"/>
      <c r="C186" s="57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15">
      <c r="A187" s="56"/>
      <c r="B187" s="57"/>
      <c r="C187" s="57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5">
      <c r="A188" s="56"/>
      <c r="B188" s="57"/>
      <c r="C188" s="57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15">
      <c r="A189" s="56"/>
      <c r="B189" s="57"/>
      <c r="C189" s="57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15">
      <c r="A190" s="56"/>
      <c r="B190" s="57"/>
      <c r="C190" s="57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5">
      <c r="A191" s="56"/>
      <c r="B191" s="57"/>
      <c r="C191" s="57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15">
      <c r="A192" s="56"/>
      <c r="B192" s="57"/>
      <c r="C192" s="57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">
      <c r="A193" s="56"/>
      <c r="B193" s="57"/>
      <c r="C193" s="57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5">
      <c r="A194" s="56"/>
      <c r="B194" s="57"/>
      <c r="C194" s="57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5">
      <c r="A195" s="56"/>
      <c r="B195" s="57"/>
      <c r="C195" s="57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ht="15">
      <c r="A196" s="56"/>
      <c r="B196" s="57"/>
      <c r="C196" s="57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5">
      <c r="A197" s="56"/>
      <c r="B197" s="57"/>
      <c r="C197" s="57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15">
      <c r="A198" s="56"/>
      <c r="B198" s="57"/>
      <c r="C198" s="57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15">
      <c r="A199" s="56"/>
      <c r="B199" s="57"/>
      <c r="C199" s="57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5">
      <c r="A200" s="56"/>
      <c r="B200" s="57"/>
      <c r="C200" s="57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5">
      <c r="A201" s="56"/>
      <c r="B201" s="57"/>
      <c r="C201" s="57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">
      <c r="A202" s="56"/>
      <c r="B202" s="57"/>
      <c r="C202" s="57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15">
      <c r="A203" s="56"/>
      <c r="B203" s="57"/>
      <c r="C203" s="57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">
      <c r="A204" s="56"/>
      <c r="B204" s="57"/>
      <c r="C204" s="57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15">
      <c r="A205" s="56"/>
      <c r="B205" s="57"/>
      <c r="C205" s="57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15">
      <c r="A206" s="56"/>
      <c r="B206" s="57"/>
      <c r="C206" s="57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2:3" ht="15">
      <c r="B207" s="55"/>
      <c r="C207" s="55"/>
    </row>
    <row r="208" spans="2:3" ht="15">
      <c r="B208" s="55"/>
      <c r="C208" s="55"/>
    </row>
    <row r="209" spans="2:3" ht="15">
      <c r="B209" s="55"/>
      <c r="C209" s="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ySplit="7" topLeftCell="A13" activePane="bottomLeft" state="frozen"/>
      <selection pane="topLeft" activeCell="A1" sqref="A1"/>
      <selection pane="bottomLeft" activeCell="A2" sqref="A2:N2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 t="s">
        <v>36</v>
      </c>
      <c r="T1" s="78"/>
      <c r="U1" s="79"/>
    </row>
    <row r="2" spans="1:21" ht="19.5" customHeight="1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 t="s">
        <v>42</v>
      </c>
      <c r="P2" s="81"/>
      <c r="Q2" s="81"/>
      <c r="R2" s="81"/>
      <c r="S2" s="81"/>
      <c r="T2" s="81"/>
      <c r="U2" s="81"/>
    </row>
    <row r="3" spans="1:21" ht="24.75" customHeight="1">
      <c r="A3" s="87" t="s">
        <v>142</v>
      </c>
      <c r="B3" s="88"/>
      <c r="C3" s="88"/>
      <c r="D3" s="89" t="s">
        <v>39</v>
      </c>
      <c r="E3" s="89"/>
      <c r="F3" s="89"/>
      <c r="G3" s="89"/>
      <c r="H3" s="82" t="s">
        <v>141</v>
      </c>
      <c r="I3" s="83"/>
      <c r="J3" s="83"/>
      <c r="K3" s="83"/>
      <c r="L3" s="83"/>
      <c r="M3" s="83"/>
      <c r="N3" s="83"/>
      <c r="O3" s="83"/>
      <c r="P3" s="83"/>
      <c r="Q3" s="84" t="s">
        <v>41</v>
      </c>
      <c r="R3" s="85"/>
      <c r="S3" s="85"/>
      <c r="T3" s="85"/>
      <c r="U3" s="86"/>
    </row>
    <row r="4" spans="4:8" ht="6.75" customHeight="1">
      <c r="D4" s="3"/>
      <c r="E4" s="3"/>
      <c r="F4" s="3"/>
      <c r="G4" s="3"/>
      <c r="H4" s="3"/>
    </row>
    <row r="5" spans="1:21" ht="21" customHeight="1">
      <c r="A5" s="70" t="s">
        <v>10</v>
      </c>
      <c r="B5" s="72" t="s">
        <v>11</v>
      </c>
      <c r="C5" s="73" t="s">
        <v>12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5" t="s">
        <v>13</v>
      </c>
      <c r="U5" s="68" t="s">
        <v>14</v>
      </c>
    </row>
    <row r="6" spans="1:21" ht="21" customHeight="1" thickBot="1" thickTop="1">
      <c r="A6" s="70"/>
      <c r="B6" s="72"/>
      <c r="C6" s="4"/>
      <c r="D6" s="69" t="s">
        <v>15</v>
      </c>
      <c r="E6" s="69"/>
      <c r="F6" s="69"/>
      <c r="G6" s="69"/>
      <c r="H6" s="69"/>
      <c r="I6" s="69" t="s">
        <v>16</v>
      </c>
      <c r="J6" s="69"/>
      <c r="K6" s="69"/>
      <c r="L6" s="69" t="s">
        <v>17</v>
      </c>
      <c r="M6" s="69"/>
      <c r="N6" s="69"/>
      <c r="O6" s="74" t="s">
        <v>18</v>
      </c>
      <c r="P6" s="69"/>
      <c r="Q6" s="69"/>
      <c r="R6" s="69" t="s">
        <v>19</v>
      </c>
      <c r="S6" s="69"/>
      <c r="T6" s="75"/>
      <c r="U6" s="68"/>
    </row>
    <row r="7" spans="1:21" ht="21" customHeight="1" thickBot="1" thickTop="1">
      <c r="A7" s="71"/>
      <c r="B7" s="72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1" t="s">
        <v>23</v>
      </c>
      <c r="O7" s="33" t="s">
        <v>21</v>
      </c>
      <c r="P7" s="32" t="s">
        <v>22</v>
      </c>
      <c r="Q7" s="6" t="s">
        <v>23</v>
      </c>
      <c r="R7" s="6" t="s">
        <v>26</v>
      </c>
      <c r="S7" s="6" t="s">
        <v>27</v>
      </c>
      <c r="T7" s="75"/>
      <c r="U7" s="68"/>
    </row>
    <row r="8" spans="1:21" ht="15" customHeight="1" thickTop="1">
      <c r="A8" s="29" t="str">
        <f>'M1D'!B3</f>
        <v>1/2019</v>
      </c>
      <c r="B8" s="17" t="str">
        <f>'M1D'!C3</f>
        <v>Sanja Đuković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30"/>
      <c r="O8" s="19">
        <f>IF('M1D'!F3="","",'M1D'!F3)</f>
      </c>
      <c r="P8" s="15"/>
      <c r="Q8" s="14"/>
      <c r="R8" s="15">
        <f>IF('M1D'!G3="","",'M1D'!G3)</f>
      </c>
      <c r="S8" s="15">
        <f>IF('M1D'!I3="","",'M1D'!I3)</f>
      </c>
      <c r="T8" s="15">
        <f>IF('M1D'!J3="","",'M1D'!J3)</f>
      </c>
      <c r="U8" s="15">
        <f>IF('M1D'!K3="","",'M1D'!K3)</f>
      </c>
    </row>
    <row r="9" spans="1:21" ht="15" customHeight="1">
      <c r="A9" s="29" t="str">
        <f>'M1D'!B4</f>
        <v>2/2019</v>
      </c>
      <c r="B9" s="17" t="str">
        <f>'M1D'!C4</f>
        <v>Jovan Babović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30"/>
      <c r="O9" s="19">
        <f>IF('M1D'!F4="","",'M1D'!F4)</f>
      </c>
      <c r="P9" s="15"/>
      <c r="Q9" s="14"/>
      <c r="R9" s="15">
        <f>IF('M1D'!G4="","",'M1D'!G4)</f>
      </c>
      <c r="S9" s="15">
        <f>IF('M1D'!I4="","",'M1D'!I4)</f>
      </c>
      <c r="T9" s="15">
        <f>IF('M1D'!J4="","",'M1D'!J4)</f>
      </c>
      <c r="U9" s="15" t="s">
        <v>50</v>
      </c>
    </row>
    <row r="10" spans="1:21" ht="15" customHeight="1">
      <c r="A10" s="29" t="str">
        <f>'M1D'!B5</f>
        <v>3/2019</v>
      </c>
      <c r="B10" s="17" t="str">
        <f>'M1D'!C5</f>
        <v>Dalibor Jakić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30"/>
      <c r="O10" s="19">
        <f>IF('M1D'!F5="","",'M1D'!F5)</f>
      </c>
      <c r="P10" s="15"/>
      <c r="Q10" s="14"/>
      <c r="R10" s="15">
        <f>IF('M1D'!G5="","",'M1D'!G5)</f>
      </c>
      <c r="S10" s="15">
        <f>IF('M1D'!I5="","",'M1D'!I5)</f>
      </c>
      <c r="T10" s="15">
        <f>IF('M1D'!J5="","",'M1D'!J5)</f>
      </c>
      <c r="U10" s="15">
        <f>IF('M1D'!K5="","",'M1D'!K5)</f>
      </c>
    </row>
    <row r="11" spans="1:21" ht="15" customHeight="1">
      <c r="A11" s="29" t="str">
        <f>'M1D'!B6</f>
        <v>4/2019</v>
      </c>
      <c r="B11" s="17" t="str">
        <f>'M1D'!C6</f>
        <v>Helena Tomašević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30"/>
      <c r="O11" s="19">
        <f>IF('M1D'!F6="","",'M1D'!F6)</f>
      </c>
      <c r="P11" s="15"/>
      <c r="Q11" s="14"/>
      <c r="R11" s="15">
        <f>IF('M1D'!G6="","",'M1D'!G6)</f>
      </c>
      <c r="S11" s="15">
        <f>IF('M1D'!I6="","",'M1D'!I6)</f>
      </c>
      <c r="T11" s="15">
        <f>IF('M1D'!J6="","",'M1D'!J6)</f>
      </c>
      <c r="U11" s="15">
        <f>IF('M1D'!K6="","",'M1D'!K6)</f>
      </c>
    </row>
    <row r="12" spans="1:21" ht="15" customHeight="1">
      <c r="A12" s="29" t="str">
        <f>'M1D'!B7</f>
        <v>5/2019</v>
      </c>
      <c r="B12" s="17" t="str">
        <f>'M1D'!C7</f>
        <v>Nikola Stevović</v>
      </c>
      <c r="C12" s="7"/>
      <c r="D12" s="8"/>
      <c r="E12" s="8"/>
      <c r="F12" s="8"/>
      <c r="G12" s="8"/>
      <c r="H12" s="8"/>
      <c r="I12" s="15">
        <f>IF('M1D'!F7="","",'M1D'!F7)</f>
      </c>
      <c r="J12" s="9"/>
      <c r="K12" s="9"/>
      <c r="L12" s="9"/>
      <c r="M12" s="9"/>
      <c r="N12" s="30"/>
      <c r="O12" s="19"/>
      <c r="P12" s="15"/>
      <c r="Q12" s="14"/>
      <c r="R12" s="15">
        <f>IF('M1D'!H7="","",'M1D'!H7)</f>
      </c>
      <c r="S12" s="15">
        <f>IF('M1D'!J7="","",'M1D'!J7)</f>
      </c>
      <c r="T12" s="15">
        <f>IF('M1D'!K7="","",'M1D'!K7)</f>
      </c>
      <c r="U12" s="15">
        <f>IF('M1D'!L7="","",'M1D'!L7)</f>
      </c>
    </row>
    <row r="13" spans="1:21" ht="15" customHeight="1">
      <c r="A13" s="29" t="str">
        <f>'M1D'!B8</f>
        <v>6/2019</v>
      </c>
      <c r="B13" s="17" t="str">
        <f>'M1D'!C8</f>
        <v>Siniša Svrkota</v>
      </c>
      <c r="C13" s="7"/>
      <c r="D13" s="8"/>
      <c r="E13" s="8"/>
      <c r="F13" s="8"/>
      <c r="G13" s="8"/>
      <c r="H13" s="8"/>
      <c r="I13" s="15">
        <f>IF('M1D'!F8="","",'M1D'!F8)</f>
      </c>
      <c r="J13" s="9"/>
      <c r="K13" s="9"/>
      <c r="L13" s="9"/>
      <c r="M13" s="9"/>
      <c r="N13" s="30"/>
      <c r="O13" s="19"/>
      <c r="P13" s="15"/>
      <c r="Q13" s="14"/>
      <c r="R13" s="15">
        <f>IF('M1D'!H8="","",'M1D'!H8)</f>
      </c>
      <c r="S13" s="15">
        <f>IF('M1D'!J8="","",'M1D'!J8)</f>
      </c>
      <c r="T13" s="15">
        <f>IF('M1D'!K8="","",'M1D'!K8)</f>
      </c>
      <c r="U13" s="15">
        <f>IF('M1D'!L8="","",'M1D'!L8)</f>
      </c>
    </row>
    <row r="14" spans="1:21" ht="15" customHeight="1">
      <c r="A14" s="29" t="str">
        <f>'M1D'!B9</f>
        <v>7/2019</v>
      </c>
      <c r="B14" s="17" t="str">
        <f>'M1D'!C9</f>
        <v>Miljan Garović</v>
      </c>
      <c r="C14" s="7"/>
      <c r="D14" s="8"/>
      <c r="E14" s="8"/>
      <c r="F14" s="8"/>
      <c r="G14" s="8"/>
      <c r="H14" s="8"/>
      <c r="I14" s="15">
        <f>IF('M1D'!F9="","",'M1D'!F9)</f>
      </c>
      <c r="J14" s="9"/>
      <c r="K14" s="9"/>
      <c r="L14" s="9"/>
      <c r="M14" s="9"/>
      <c r="N14" s="30"/>
      <c r="O14" s="19"/>
      <c r="P14" s="15"/>
      <c r="Q14" s="14"/>
      <c r="R14" s="15">
        <f>IF('M1D'!H9="","",'M1D'!H9)</f>
      </c>
      <c r="S14" s="15">
        <f>IF('M1D'!J9="","",'M1D'!J9)</f>
      </c>
      <c r="T14" s="15">
        <f>IF('M1D'!K9="","",'M1D'!K9)</f>
      </c>
      <c r="U14" s="15">
        <f>IF('M1D'!L9="","",'M1D'!L9)</f>
      </c>
    </row>
    <row r="15" spans="1:21" ht="15" customHeight="1">
      <c r="A15" s="29" t="str">
        <f>'M1D'!B10</f>
        <v>8/2019</v>
      </c>
      <c r="B15" s="17" t="str">
        <f>'M1D'!C10</f>
        <v>Lejla Agović</v>
      </c>
      <c r="C15" s="7"/>
      <c r="D15" s="8"/>
      <c r="E15" s="8"/>
      <c r="F15" s="8"/>
      <c r="G15" s="8"/>
      <c r="H15" s="8"/>
      <c r="I15" s="15">
        <f>IF('M1D'!F10="","",'M1D'!F10)</f>
      </c>
      <c r="J15" s="9"/>
      <c r="K15" s="9"/>
      <c r="L15" s="9"/>
      <c r="M15" s="9"/>
      <c r="N15" s="30"/>
      <c r="O15" s="19"/>
      <c r="P15" s="15"/>
      <c r="Q15" s="14"/>
      <c r="R15" s="15">
        <f>IF('M1D'!H10="","",'M1D'!H10)</f>
      </c>
      <c r="S15" s="15">
        <f>IF('M1D'!J10="","",'M1D'!J10)</f>
      </c>
      <c r="T15" s="15">
        <f>IF('M1D'!K10="","",'M1D'!K10)</f>
      </c>
      <c r="U15" s="15">
        <f>IF('M1D'!L10="","",'M1D'!L10)</f>
      </c>
    </row>
    <row r="16" spans="1:21" ht="15" customHeight="1">
      <c r="A16" s="29" t="str">
        <f>'M1D'!B11</f>
        <v>9/2019</v>
      </c>
      <c r="B16" s="17" t="str">
        <f>'M1D'!C11</f>
        <v>Anastasija Đurković</v>
      </c>
      <c r="C16" s="7"/>
      <c r="D16" s="8"/>
      <c r="E16" s="8"/>
      <c r="F16" s="8"/>
      <c r="G16" s="8"/>
      <c r="H16" s="8"/>
      <c r="I16" s="15">
        <f>IF('M1D'!F11="","",'M1D'!F11)</f>
      </c>
      <c r="J16" s="9"/>
      <c r="K16" s="9"/>
      <c r="L16" s="9"/>
      <c r="M16" s="9"/>
      <c r="N16" s="30"/>
      <c r="O16" s="19"/>
      <c r="P16" s="15"/>
      <c r="Q16" s="14"/>
      <c r="R16" s="15">
        <f>IF('M1D'!H11="","",'M1D'!H11)</f>
      </c>
      <c r="S16" s="15">
        <f>IF('M1D'!J11="","",'M1D'!J11)</f>
      </c>
      <c r="T16" s="15">
        <f>IF('M1D'!K11="","",'M1D'!K11)</f>
      </c>
      <c r="U16" s="15">
        <f>IF('M1D'!L11="","",'M1D'!L11)</f>
      </c>
    </row>
    <row r="17" spans="1:21" ht="15" customHeight="1">
      <c r="A17" s="29" t="str">
        <f>'M1D'!B12</f>
        <v>10/2019</v>
      </c>
      <c r="B17" s="17" t="str">
        <f>'M1D'!C12</f>
        <v>Milutin Gavrilović</v>
      </c>
      <c r="C17" s="7"/>
      <c r="D17" s="8"/>
      <c r="E17" s="8"/>
      <c r="F17" s="8"/>
      <c r="G17" s="8"/>
      <c r="H17" s="8"/>
      <c r="I17" s="15">
        <f>IF('M1D'!F12="","",'M1D'!F12)</f>
      </c>
      <c r="J17" s="9"/>
      <c r="K17" s="9"/>
      <c r="L17" s="9"/>
      <c r="M17" s="9"/>
      <c r="N17" s="30"/>
      <c r="O17" s="19"/>
      <c r="P17" s="15"/>
      <c r="Q17" s="14"/>
      <c r="R17" s="15">
        <f>IF('M1D'!H12="","",'M1D'!H12)</f>
      </c>
      <c r="S17" s="15">
        <f>IF('M1D'!J12="","",'M1D'!J12)</f>
      </c>
      <c r="T17" s="15">
        <f>IF('M1D'!K12="","",'M1D'!K12)</f>
      </c>
      <c r="U17" s="15">
        <f>IF('M1D'!L12="","",'M1D'!L12)</f>
      </c>
    </row>
    <row r="18" spans="1:21" ht="15" customHeight="1">
      <c r="A18" s="29" t="str">
        <f>'M1D'!B13</f>
        <v>11/2019</v>
      </c>
      <c r="B18" s="17" t="str">
        <f>'M1D'!C13</f>
        <v>Dragana Babović</v>
      </c>
      <c r="C18" s="7"/>
      <c r="D18" s="8"/>
      <c r="E18" s="8"/>
      <c r="F18" s="8"/>
      <c r="G18" s="8"/>
      <c r="H18" s="8"/>
      <c r="I18" s="15">
        <f>IF('M1D'!F13="","",'M1D'!F13)</f>
      </c>
      <c r="J18" s="9"/>
      <c r="K18" s="9"/>
      <c r="L18" s="9"/>
      <c r="M18" s="9"/>
      <c r="N18" s="30"/>
      <c r="O18" s="19"/>
      <c r="P18" s="15"/>
      <c r="Q18" s="14"/>
      <c r="R18" s="15">
        <f>IF('M1D'!H13="","",'M1D'!H13)</f>
      </c>
      <c r="S18" s="15">
        <f>IF('M1D'!J13="","",'M1D'!J13)</f>
      </c>
      <c r="T18" s="15">
        <f>IF('M1D'!K13="","",'M1D'!K13)</f>
      </c>
      <c r="U18" s="15">
        <f>IF('M1D'!L13="","",'M1D'!L13)</f>
      </c>
    </row>
    <row r="19" spans="1:21" ht="15" customHeight="1">
      <c r="A19" s="29" t="str">
        <f>'M1D'!B14</f>
        <v>12/2019</v>
      </c>
      <c r="B19" s="17" t="str">
        <f>'M1D'!C14</f>
        <v>Radoš Jašović</v>
      </c>
      <c r="C19" s="7"/>
      <c r="D19" s="8"/>
      <c r="E19" s="8"/>
      <c r="F19" s="8"/>
      <c r="G19" s="8"/>
      <c r="H19" s="8"/>
      <c r="I19" s="15">
        <f>IF('M1D'!F14="","",'M1D'!F14)</f>
      </c>
      <c r="J19" s="9"/>
      <c r="K19" s="9"/>
      <c r="L19" s="9"/>
      <c r="M19" s="9"/>
      <c r="N19" s="30"/>
      <c r="O19" s="19"/>
      <c r="P19" s="15"/>
      <c r="Q19" s="14"/>
      <c r="R19" s="15">
        <f>IF('M1D'!H14="","",'M1D'!H14)</f>
      </c>
      <c r="S19" s="15">
        <f>IF('M1D'!J14="","",'M1D'!J14)</f>
      </c>
      <c r="T19" s="15">
        <f>IF('M1D'!K14="","",'M1D'!K14)</f>
      </c>
      <c r="U19" s="15">
        <f>IF('M1D'!L14="","",'M1D'!L14)</f>
      </c>
    </row>
    <row r="20" spans="1:21" ht="15" customHeight="1">
      <c r="A20" s="29" t="str">
        <f>'M1D'!B15</f>
        <v>13/2019</v>
      </c>
      <c r="B20" s="17" t="str">
        <f>'M1D'!C15</f>
        <v>Lazar Šljivančanin</v>
      </c>
      <c r="C20" s="7"/>
      <c r="D20" s="8"/>
      <c r="E20" s="8"/>
      <c r="F20" s="8"/>
      <c r="G20" s="8"/>
      <c r="H20" s="8"/>
      <c r="I20" s="15">
        <f>IF('M1D'!F15="","",'M1D'!F15)</f>
      </c>
      <c r="J20" s="9"/>
      <c r="K20" s="9"/>
      <c r="L20" s="9"/>
      <c r="M20" s="9"/>
      <c r="N20" s="30"/>
      <c r="O20" s="19"/>
      <c r="P20" s="15"/>
      <c r="Q20" s="14"/>
      <c r="R20" s="15">
        <f>IF('M1D'!H15="","",'M1D'!H15)</f>
      </c>
      <c r="S20" s="15">
        <f>IF('M1D'!J15="","",'M1D'!J15)</f>
      </c>
      <c r="T20" s="15">
        <f>IF('M1D'!K15="","",'M1D'!K15)</f>
      </c>
      <c r="U20" s="15">
        <f>IF('M1D'!L15="","",'M1D'!L15)</f>
      </c>
    </row>
    <row r="21" spans="1:21" ht="15" customHeight="1">
      <c r="A21" s="29" t="str">
        <f>'M1D'!B16</f>
        <v>14/2019</v>
      </c>
      <c r="B21" s="17" t="str">
        <f>'M1D'!C16</f>
        <v>Amin Kalač</v>
      </c>
      <c r="C21" s="7"/>
      <c r="D21" s="8"/>
      <c r="E21" s="8"/>
      <c r="F21" s="8"/>
      <c r="G21" s="8"/>
      <c r="H21" s="8"/>
      <c r="I21" s="15">
        <f>IF('M1D'!F16="","",'M1D'!F16)</f>
      </c>
      <c r="J21" s="9"/>
      <c r="K21" s="9"/>
      <c r="L21" s="9"/>
      <c r="M21" s="9"/>
      <c r="N21" s="30"/>
      <c r="O21" s="19"/>
      <c r="P21" s="15"/>
      <c r="Q21" s="14"/>
      <c r="R21" s="15">
        <f>IF('M1D'!H16="","",'M1D'!H16)</f>
      </c>
      <c r="S21" s="15">
        <f>IF('M1D'!J16="","",'M1D'!J16)</f>
      </c>
      <c r="T21" s="15">
        <f>IF('M1D'!K16="","",'M1D'!K16)</f>
      </c>
      <c r="U21" s="15">
        <f>IF('M1D'!L16="","",'M1D'!L16)</f>
      </c>
    </row>
    <row r="22" spans="1:21" ht="15" customHeight="1">
      <c r="A22" s="29" t="str">
        <f>'M1D'!B17</f>
        <v>15/2019</v>
      </c>
      <c r="B22" s="17" t="str">
        <f>'M1D'!C17</f>
        <v>Ivan Anđelić</v>
      </c>
      <c r="C22" s="7"/>
      <c r="D22" s="8"/>
      <c r="E22" s="8"/>
      <c r="F22" s="8"/>
      <c r="G22" s="8"/>
      <c r="H22" s="8"/>
      <c r="I22" s="15">
        <f>IF('M1D'!F17="","",'M1D'!F17)</f>
      </c>
      <c r="J22" s="9"/>
      <c r="K22" s="9"/>
      <c r="L22" s="9"/>
      <c r="M22" s="9"/>
      <c r="N22" s="30"/>
      <c r="O22" s="19"/>
      <c r="P22" s="15"/>
      <c r="Q22" s="14"/>
      <c r="R22" s="15">
        <f>IF('M1D'!H17="","",'M1D'!H17)</f>
      </c>
      <c r="S22" s="15">
        <f>IF('M1D'!J17="","",'M1D'!J17)</f>
      </c>
      <c r="T22" s="15">
        <f>IF('M1D'!K17="","",'M1D'!K17)</f>
      </c>
      <c r="U22" s="15">
        <f>IF('M1D'!L17="","",'M1D'!L17)</f>
      </c>
    </row>
    <row r="23" spans="1:22" ht="15" customHeight="1">
      <c r="A23" s="29" t="str">
        <f>'M1D'!B18</f>
        <v>16/2019</v>
      </c>
      <c r="B23" s="17" t="str">
        <f>'M1D'!C18</f>
        <v>Nikolina Vujičić</v>
      </c>
      <c r="C23" s="7"/>
      <c r="D23" s="8"/>
      <c r="E23" s="39"/>
      <c r="F23" s="39"/>
      <c r="G23" s="39"/>
      <c r="H23" s="39"/>
      <c r="I23" s="15">
        <f>IF('M1D'!F18="","",'M1D'!F18)</f>
      </c>
      <c r="J23" s="40"/>
      <c r="K23" s="40"/>
      <c r="L23" s="40"/>
      <c r="M23" s="40"/>
      <c r="N23" s="40"/>
      <c r="O23" s="19"/>
      <c r="P23" s="15"/>
      <c r="Q23" s="41"/>
      <c r="R23" s="15">
        <f>IF('M1D'!H18="","",'M1D'!H18)</f>
      </c>
      <c r="S23" s="15">
        <f>IF('M1D'!J18="","",'M1D'!J18)</f>
      </c>
      <c r="T23" s="15">
        <f>IF('M1D'!K18="","",'M1D'!K18)</f>
      </c>
      <c r="U23" s="15">
        <f>IF('M1D'!L18="","",'M1D'!L18)</f>
      </c>
      <c r="V23" s="42"/>
    </row>
    <row r="24" spans="1:22" ht="15" customHeight="1">
      <c r="A24" s="29" t="str">
        <f>'M1D'!B19</f>
        <v>17/2019</v>
      </c>
      <c r="B24" s="17" t="str">
        <f>'M1D'!C19</f>
        <v>Anđela Bečanović</v>
      </c>
      <c r="C24" s="7"/>
      <c r="D24" s="8"/>
      <c r="E24" s="39"/>
      <c r="F24" s="39"/>
      <c r="G24" s="39"/>
      <c r="H24" s="39"/>
      <c r="I24" s="15">
        <f>IF('M1D'!F19="","",'M1D'!F19)</f>
      </c>
      <c r="J24" s="40"/>
      <c r="K24" s="40"/>
      <c r="L24" s="40"/>
      <c r="M24" s="40"/>
      <c r="N24" s="40"/>
      <c r="O24" s="19"/>
      <c r="P24" s="15"/>
      <c r="Q24" s="41"/>
      <c r="R24" s="15">
        <f>IF('M1D'!H19="","",'M1D'!H19)</f>
      </c>
      <c r="S24" s="15">
        <f>IF('M1D'!J19="","",'M1D'!J19)</f>
      </c>
      <c r="T24" s="15">
        <f>IF('M1D'!K19="","",'M1D'!K19)</f>
      </c>
      <c r="U24" s="15">
        <f>IF('M1D'!L19="","",'M1D'!L19)</f>
      </c>
      <c r="V24" s="42"/>
    </row>
    <row r="25" spans="1:22" ht="15" customHeight="1">
      <c r="A25" s="29" t="str">
        <f>'M1D'!B20</f>
        <v>18/2019</v>
      </c>
      <c r="B25" s="17" t="str">
        <f>'M1D'!C20</f>
        <v>Luka Ralević</v>
      </c>
      <c r="C25" s="7"/>
      <c r="D25" s="8"/>
      <c r="E25" s="39"/>
      <c r="F25" s="39"/>
      <c r="G25" s="39"/>
      <c r="H25" s="39"/>
      <c r="I25" s="15">
        <f>IF('M1D'!F20="","",'M1D'!F20)</f>
      </c>
      <c r="J25" s="40"/>
      <c r="K25" s="40"/>
      <c r="L25" s="40"/>
      <c r="M25" s="40"/>
      <c r="N25" s="40"/>
      <c r="O25" s="19"/>
      <c r="P25" s="15"/>
      <c r="Q25" s="41"/>
      <c r="R25" s="15">
        <f>IF('M1D'!H20="","",'M1D'!H20)</f>
      </c>
      <c r="S25" s="15">
        <f>IF('M1D'!J20="","",'M1D'!J20)</f>
      </c>
      <c r="T25" s="15">
        <f>IF('M1D'!K20="","",'M1D'!K20)</f>
      </c>
      <c r="U25" s="15">
        <f>IF('M1D'!L20="","",'M1D'!L20)</f>
      </c>
      <c r="V25" s="42"/>
    </row>
    <row r="26" spans="1:22" ht="15" customHeight="1">
      <c r="A26" s="29" t="str">
        <f>'M1D'!B21</f>
        <v>19/2019</v>
      </c>
      <c r="B26" s="17" t="str">
        <f>'M1D'!C21</f>
        <v>Rako Sekulović</v>
      </c>
      <c r="C26" s="7"/>
      <c r="D26" s="8"/>
      <c r="E26" s="39"/>
      <c r="F26" s="39"/>
      <c r="G26" s="39"/>
      <c r="H26" s="39"/>
      <c r="I26" s="15">
        <f>IF('M1D'!F21="","",'M1D'!F21)</f>
      </c>
      <c r="J26" s="40"/>
      <c r="K26" s="40"/>
      <c r="L26" s="40"/>
      <c r="M26" s="40"/>
      <c r="N26" s="40"/>
      <c r="O26" s="19"/>
      <c r="P26" s="15"/>
      <c r="Q26" s="41"/>
      <c r="R26" s="15">
        <f>IF('M1D'!H21="","",'M1D'!H21)</f>
      </c>
      <c r="S26" s="15">
        <f>IF('M1D'!J21="","",'M1D'!J21)</f>
      </c>
      <c r="T26" s="15">
        <f>IF('M1D'!K21="","",'M1D'!K21)</f>
      </c>
      <c r="U26" s="15">
        <f>IF('M1D'!L21="","",'M1D'!L21)</f>
      </c>
      <c r="V26" s="42"/>
    </row>
    <row r="27" spans="1:22" ht="15" customHeight="1">
      <c r="A27" s="29" t="str">
        <f>'M1D'!B22</f>
        <v>20/2019</v>
      </c>
      <c r="B27" s="17" t="str">
        <f>'M1D'!C22</f>
        <v>Nikola Kalezić</v>
      </c>
      <c r="C27" s="7"/>
      <c r="D27" s="8"/>
      <c r="E27" s="39"/>
      <c r="F27" s="39"/>
      <c r="G27" s="39"/>
      <c r="H27" s="39"/>
      <c r="I27" s="15">
        <f>IF('M1D'!F22="","",'M1D'!F22)</f>
      </c>
      <c r="J27" s="40"/>
      <c r="K27" s="40"/>
      <c r="L27" s="40"/>
      <c r="M27" s="40"/>
      <c r="N27" s="40"/>
      <c r="O27" s="19"/>
      <c r="P27" s="15"/>
      <c r="Q27" s="41"/>
      <c r="R27" s="15">
        <f>IF('M1D'!H22="","",'M1D'!H22)</f>
      </c>
      <c r="S27" s="15">
        <f>IF('M1D'!J22="","",'M1D'!J22)</f>
      </c>
      <c r="T27" s="15">
        <f>IF('M1D'!K22="","",'M1D'!K22)</f>
      </c>
      <c r="U27" s="15">
        <f>IF('M1D'!L22="","",'M1D'!L22)</f>
      </c>
      <c r="V27" s="42"/>
    </row>
    <row r="28" spans="1:22" ht="15" customHeight="1">
      <c r="A28" s="29" t="str">
        <f>'M1D'!B23</f>
        <v>21/2019</v>
      </c>
      <c r="B28" s="17" t="str">
        <f>'M1D'!C23</f>
        <v>Emina Kajašević</v>
      </c>
      <c r="C28" s="7"/>
      <c r="D28" s="8"/>
      <c r="E28" s="39"/>
      <c r="F28" s="39"/>
      <c r="G28" s="39"/>
      <c r="H28" s="39"/>
      <c r="I28" s="15">
        <f>IF('M1D'!F23="","",'M1D'!F23)</f>
      </c>
      <c r="J28" s="40"/>
      <c r="K28" s="40"/>
      <c r="L28" s="40"/>
      <c r="M28" s="40"/>
      <c r="N28" s="40"/>
      <c r="O28" s="19"/>
      <c r="P28" s="15"/>
      <c r="Q28" s="41"/>
      <c r="R28" s="15">
        <f>IF('M1D'!H23="","",'M1D'!H23)</f>
      </c>
      <c r="S28" s="15">
        <f>IF('M1D'!J23="","",'M1D'!J23)</f>
      </c>
      <c r="T28" s="15">
        <f>IF('M1D'!K23="","",'M1D'!K23)</f>
      </c>
      <c r="U28" s="15">
        <f>IF('M1D'!L23="","",'M1D'!L23)</f>
      </c>
      <c r="V28" s="42"/>
    </row>
    <row r="29" spans="1:22" ht="15" customHeight="1">
      <c r="A29" s="29" t="str">
        <f>'M1D'!B24</f>
        <v>22/2019</v>
      </c>
      <c r="B29" s="17" t="str">
        <f>'M1D'!C24</f>
        <v>Ana Kaluđerović</v>
      </c>
      <c r="C29" s="7"/>
      <c r="D29" s="8"/>
      <c r="E29" s="39"/>
      <c r="F29" s="39"/>
      <c r="G29" s="39"/>
      <c r="H29" s="39"/>
      <c r="I29" s="15">
        <f>IF('M1D'!F24="","",'M1D'!F24)</f>
      </c>
      <c r="J29" s="40"/>
      <c r="K29" s="40"/>
      <c r="L29" s="40"/>
      <c r="M29" s="40"/>
      <c r="N29" s="40"/>
      <c r="O29" s="19"/>
      <c r="P29" s="15"/>
      <c r="Q29" s="41"/>
      <c r="R29" s="15">
        <f>IF('M1D'!H24="","",'M1D'!H24)</f>
      </c>
      <c r="S29" s="15">
        <f>IF('M1D'!J24="","",'M1D'!J24)</f>
      </c>
      <c r="T29" s="15">
        <f>IF('M1D'!K24="","",'M1D'!K24)</f>
      </c>
      <c r="U29" s="15">
        <f>IF('M1D'!L24="","",'M1D'!L24)</f>
      </c>
      <c r="V29" s="42"/>
    </row>
    <row r="30" spans="1:22" ht="15" customHeight="1">
      <c r="A30" s="29" t="str">
        <f>'M1D'!B25</f>
        <v>23/2019</v>
      </c>
      <c r="B30" s="17" t="str">
        <f>'M1D'!C25</f>
        <v>Nemanja Ruljić</v>
      </c>
      <c r="C30" s="7"/>
      <c r="D30" s="8"/>
      <c r="E30" s="39"/>
      <c r="F30" s="39"/>
      <c r="G30" s="39"/>
      <c r="H30" s="39"/>
      <c r="I30" s="15">
        <f>IF('M1D'!F25="","",'M1D'!F25)</f>
      </c>
      <c r="J30" s="40"/>
      <c r="K30" s="40"/>
      <c r="L30" s="40"/>
      <c r="M30" s="40"/>
      <c r="N30" s="40"/>
      <c r="O30" s="19"/>
      <c r="P30" s="15"/>
      <c r="Q30" s="41"/>
      <c r="R30" s="15">
        <f>IF('M1D'!H25="","",'M1D'!H25)</f>
      </c>
      <c r="S30" s="15">
        <f>IF('M1D'!J25="","",'M1D'!J25)</f>
      </c>
      <c r="T30" s="15">
        <f>IF('M1D'!K25="","",'M1D'!K25)</f>
      </c>
      <c r="U30" s="15">
        <f>IF('M1D'!L25="","",'M1D'!L25)</f>
      </c>
      <c r="V30" s="42"/>
    </row>
    <row r="31" spans="1:22" ht="15" customHeight="1">
      <c r="A31" s="29" t="str">
        <f>'M1D'!B26</f>
        <v>24/2019</v>
      </c>
      <c r="B31" s="17" t="str">
        <f>'M1D'!C26</f>
        <v>Eldin Honsić</v>
      </c>
      <c r="C31" s="7"/>
      <c r="D31" s="8"/>
      <c r="E31" s="39"/>
      <c r="F31" s="39"/>
      <c r="G31" s="39"/>
      <c r="H31" s="39"/>
      <c r="I31" s="15">
        <f>IF('M1D'!F26="","",'M1D'!F26)</f>
      </c>
      <c r="J31" s="40"/>
      <c r="K31" s="40"/>
      <c r="L31" s="40"/>
      <c r="M31" s="40"/>
      <c r="N31" s="40"/>
      <c r="O31" s="19"/>
      <c r="P31" s="15"/>
      <c r="Q31" s="41"/>
      <c r="R31" s="15">
        <f>IF('M1D'!H26="","",'M1D'!H26)</f>
      </c>
      <c r="S31" s="15">
        <f>IF('M1D'!J26="","",'M1D'!J26)</f>
      </c>
      <c r="T31" s="15">
        <f>IF('M1D'!K26="","",'M1D'!K26)</f>
      </c>
      <c r="U31" s="15">
        <f>IF('M1D'!L26="","",'M1D'!L26)</f>
      </c>
      <c r="V31" s="42"/>
    </row>
    <row r="32" spans="1:22" ht="15" customHeight="1">
      <c r="A32" s="29" t="str">
        <f>'M1D'!B27</f>
        <v>25/2019</v>
      </c>
      <c r="B32" s="17" t="str">
        <f>'M1D'!C27</f>
        <v>Nikola Petrić</v>
      </c>
      <c r="C32" s="7"/>
      <c r="D32" s="8"/>
      <c r="E32" s="39"/>
      <c r="F32" s="39"/>
      <c r="G32" s="39"/>
      <c r="H32" s="39"/>
      <c r="I32" s="15">
        <f>IF('M1D'!F27="","",'M1D'!F27)</f>
      </c>
      <c r="J32" s="40"/>
      <c r="K32" s="40"/>
      <c r="L32" s="40"/>
      <c r="M32" s="40"/>
      <c r="N32" s="40"/>
      <c r="O32" s="19"/>
      <c r="P32" s="15"/>
      <c r="Q32" s="41"/>
      <c r="R32" s="15">
        <f>IF('M1D'!H27="","",'M1D'!H27)</f>
      </c>
      <c r="S32" s="15">
        <f>IF('M1D'!J27="","",'M1D'!J27)</f>
      </c>
      <c r="T32" s="15">
        <f>IF('M1D'!K27="","",'M1D'!K27)</f>
      </c>
      <c r="U32" s="15">
        <f>IF('M1D'!L27="","",'M1D'!L27)</f>
      </c>
      <c r="V32" s="42"/>
    </row>
    <row r="33" spans="1:22" ht="15" customHeight="1">
      <c r="A33" s="29" t="str">
        <f>'M1D'!B28</f>
        <v>26/2019</v>
      </c>
      <c r="B33" s="17" t="str">
        <f>'M1D'!C28</f>
        <v>Aleksandra Bjelanović</v>
      </c>
      <c r="C33" s="7"/>
      <c r="D33" s="8"/>
      <c r="E33" s="39"/>
      <c r="F33" s="39"/>
      <c r="G33" s="39"/>
      <c r="H33" s="39"/>
      <c r="I33" s="15">
        <f>IF('M1D'!F28="","",'M1D'!F28)</f>
      </c>
      <c r="J33" s="40"/>
      <c r="K33" s="40"/>
      <c r="L33" s="40"/>
      <c r="M33" s="40"/>
      <c r="N33" s="40"/>
      <c r="O33" s="19"/>
      <c r="P33" s="15"/>
      <c r="Q33" s="41"/>
      <c r="R33" s="15">
        <f>IF('M1D'!H28="","",'M1D'!H28)</f>
      </c>
      <c r="S33" s="15">
        <f>IF('M1D'!J28="","",'M1D'!J28)</f>
      </c>
      <c r="T33" s="15">
        <f>IF('M1D'!K28="","",'M1D'!K28)</f>
      </c>
      <c r="U33" s="15">
        <f>IF('M1D'!L28="","",'M1D'!L28)</f>
      </c>
      <c r="V33" s="42"/>
    </row>
    <row r="34" spans="1:22" ht="15" customHeight="1">
      <c r="A34" s="29" t="str">
        <f>'M1D'!B29</f>
        <v>27/2019</v>
      </c>
      <c r="B34" s="17" t="str">
        <f>'M1D'!C29</f>
        <v>Danilo Radulović</v>
      </c>
      <c r="C34" s="7"/>
      <c r="D34" s="8"/>
      <c r="E34" s="39"/>
      <c r="F34" s="39"/>
      <c r="G34" s="39"/>
      <c r="H34" s="39"/>
      <c r="I34" s="15">
        <f>IF('M1D'!F29="","",'M1D'!F29)</f>
      </c>
      <c r="J34" s="40"/>
      <c r="K34" s="40"/>
      <c r="L34" s="40"/>
      <c r="M34" s="40"/>
      <c r="N34" s="40"/>
      <c r="O34" s="19"/>
      <c r="P34" s="15"/>
      <c r="Q34" s="41"/>
      <c r="R34" s="15">
        <f>IF('M1D'!H29="","",'M1D'!H29)</f>
      </c>
      <c r="S34" s="15">
        <f>IF('M1D'!J29="","",'M1D'!J29)</f>
      </c>
      <c r="T34" s="15">
        <f>IF('M1D'!K29="","",'M1D'!K29)</f>
      </c>
      <c r="U34" s="15">
        <f>IF('M1D'!L29="","",'M1D'!L29)</f>
      </c>
      <c r="V34" s="42"/>
    </row>
    <row r="35" spans="1:22" ht="15" customHeight="1">
      <c r="A35" s="29" t="str">
        <f>'M1D'!B30</f>
        <v>28/2019</v>
      </c>
      <c r="B35" s="17" t="str">
        <f>'M1D'!C30</f>
        <v>Adis Deljanin</v>
      </c>
      <c r="C35" s="7"/>
      <c r="D35" s="8"/>
      <c r="E35" s="39"/>
      <c r="F35" s="39"/>
      <c r="G35" s="39"/>
      <c r="H35" s="39"/>
      <c r="I35" s="15">
        <f>IF('M1D'!F30="","",'M1D'!F30)</f>
      </c>
      <c r="J35" s="40"/>
      <c r="K35" s="40"/>
      <c r="L35" s="40"/>
      <c r="M35" s="40"/>
      <c r="N35" s="40"/>
      <c r="O35" s="19"/>
      <c r="P35" s="15"/>
      <c r="Q35" s="41"/>
      <c r="R35" s="15">
        <f>IF('M1D'!H30="","",'M1D'!H30)</f>
      </c>
      <c r="S35" s="15">
        <f>IF('M1D'!J30="","",'M1D'!J30)</f>
      </c>
      <c r="T35" s="15">
        <f>IF('M1D'!K30="","",'M1D'!K30)</f>
      </c>
      <c r="U35" s="15">
        <f>IF('M1D'!L30="","",'M1D'!L30)</f>
      </c>
      <c r="V35" s="42"/>
    </row>
    <row r="36" spans="1:22" ht="15" customHeight="1">
      <c r="A36" s="29" t="str">
        <f>'M1D'!B31</f>
        <v>29/2019</v>
      </c>
      <c r="B36" s="17" t="str">
        <f>'M1D'!C31</f>
        <v>Marija Čupić</v>
      </c>
      <c r="C36" s="7"/>
      <c r="D36" s="8"/>
      <c r="E36" s="39"/>
      <c r="F36" s="39"/>
      <c r="G36" s="39"/>
      <c r="H36" s="39"/>
      <c r="I36" s="15">
        <f>IF('M1D'!F31="","",'M1D'!F31)</f>
      </c>
      <c r="J36" s="40"/>
      <c r="K36" s="40"/>
      <c r="L36" s="40"/>
      <c r="M36" s="40"/>
      <c r="N36" s="40"/>
      <c r="O36" s="19"/>
      <c r="P36" s="15"/>
      <c r="Q36" s="41"/>
      <c r="R36" s="15">
        <f>IF('M1D'!H31="","",'M1D'!H31)</f>
      </c>
      <c r="S36" s="15">
        <f>IF('M1D'!J31="","",'M1D'!J31)</f>
      </c>
      <c r="T36" s="15">
        <f>IF('M1D'!K31="","",'M1D'!K31)</f>
      </c>
      <c r="U36" s="15" t="s">
        <v>50</v>
      </c>
      <c r="V36" s="42"/>
    </row>
    <row r="37" spans="1:22" ht="15" customHeight="1">
      <c r="A37" s="29" t="str">
        <f>'M1D'!B32</f>
        <v>30/2019</v>
      </c>
      <c r="B37" s="17" t="str">
        <f>'M1D'!C32</f>
        <v>Darko Mrenović</v>
      </c>
      <c r="C37" s="7"/>
      <c r="D37" s="8"/>
      <c r="E37" s="39"/>
      <c r="F37" s="39"/>
      <c r="G37" s="39"/>
      <c r="H37" s="39"/>
      <c r="I37" s="15">
        <f>IF('M1D'!F32="","",'M1D'!F32)</f>
      </c>
      <c r="J37" s="40"/>
      <c r="K37" s="40"/>
      <c r="L37" s="40"/>
      <c r="M37" s="40"/>
      <c r="N37" s="40"/>
      <c r="O37" s="19"/>
      <c r="P37" s="15"/>
      <c r="Q37" s="41"/>
      <c r="R37" s="15">
        <f>IF('M1D'!H32="","",'M1D'!H32)</f>
      </c>
      <c r="S37" s="15">
        <f>IF('M1D'!J32="","",'M1D'!J32)</f>
      </c>
      <c r="T37" s="15">
        <f>IF('M1D'!K32="","",'M1D'!K32)</f>
      </c>
      <c r="U37" s="15">
        <f>IF('M1D'!L32="","",'M1D'!L32)</f>
      </c>
      <c r="V37" s="42"/>
    </row>
    <row r="38" spans="1:22" ht="15" customHeight="1">
      <c r="A38" s="29" t="str">
        <f>'M1D'!B33</f>
        <v>31/2019</v>
      </c>
      <c r="B38" s="17" t="str">
        <f>'M1D'!C33</f>
        <v>Đorđije Bojić</v>
      </c>
      <c r="C38" s="7"/>
      <c r="D38" s="8"/>
      <c r="E38" s="39"/>
      <c r="F38" s="39"/>
      <c r="G38" s="39"/>
      <c r="H38" s="39"/>
      <c r="I38" s="15">
        <f>IF('M1D'!F33="","",'M1D'!F33)</f>
      </c>
      <c r="J38" s="40"/>
      <c r="K38" s="40"/>
      <c r="L38" s="40"/>
      <c r="M38" s="40"/>
      <c r="N38" s="40"/>
      <c r="O38" s="19"/>
      <c r="P38" s="15"/>
      <c r="Q38" s="41"/>
      <c r="R38" s="15">
        <f>IF('M1D'!H33="","",'M1D'!H33)</f>
      </c>
      <c r="S38" s="15">
        <f>IF('M1D'!J33="","",'M1D'!J33)</f>
      </c>
      <c r="T38" s="15">
        <f>IF('M1D'!K33="","",'M1D'!K33)</f>
      </c>
      <c r="U38" s="15">
        <f>IF('M1D'!L33="","",'M1D'!L33)</f>
      </c>
      <c r="V38" s="42"/>
    </row>
    <row r="39" spans="1:22" ht="15" customHeight="1">
      <c r="A39" s="29" t="str">
        <f>'M1D'!B34</f>
        <v>32/2019</v>
      </c>
      <c r="B39" s="17" t="str">
        <f>'M1D'!C34</f>
        <v>Dijana Adrović</v>
      </c>
      <c r="C39" s="7"/>
      <c r="D39" s="8"/>
      <c r="E39" s="39"/>
      <c r="F39" s="39"/>
      <c r="G39" s="39"/>
      <c r="H39" s="39"/>
      <c r="I39" s="15">
        <f>IF('M1D'!F34="","",'M1D'!F34)</f>
      </c>
      <c r="J39" s="40"/>
      <c r="K39" s="40"/>
      <c r="L39" s="40"/>
      <c r="M39" s="40"/>
      <c r="N39" s="40"/>
      <c r="O39" s="19"/>
      <c r="P39" s="15"/>
      <c r="Q39" s="41"/>
      <c r="R39" s="15">
        <f>IF('M1D'!H34="","",'M1D'!H34)</f>
      </c>
      <c r="S39" s="15">
        <f>IF('M1D'!J34="","",'M1D'!J34)</f>
      </c>
      <c r="T39" s="15">
        <f>IF('M1D'!K34="","",'M1D'!K34)</f>
      </c>
      <c r="U39" s="15">
        <f>IF('M1D'!L34="","",'M1D'!L34)</f>
      </c>
      <c r="V39" s="42"/>
    </row>
    <row r="40" spans="1:22" ht="15" customHeight="1">
      <c r="A40" s="29" t="str">
        <f>'M1D'!B35</f>
        <v>33/2019</v>
      </c>
      <c r="B40" s="17" t="str">
        <f>'M1D'!C35</f>
        <v>Martina Đurović</v>
      </c>
      <c r="C40" s="7"/>
      <c r="D40" s="8"/>
      <c r="E40" s="39"/>
      <c r="F40" s="39"/>
      <c r="G40" s="39"/>
      <c r="H40" s="39"/>
      <c r="I40" s="15">
        <f>IF('M1D'!F35="","",'M1D'!F35)</f>
      </c>
      <c r="J40" s="40"/>
      <c r="K40" s="40"/>
      <c r="L40" s="40"/>
      <c r="M40" s="40"/>
      <c r="N40" s="40"/>
      <c r="O40" s="19"/>
      <c r="P40" s="15"/>
      <c r="Q40" s="41"/>
      <c r="R40" s="15">
        <f>IF('M1D'!H35="","",'M1D'!H35)</f>
      </c>
      <c r="S40" s="15">
        <f>IF('M1D'!J35="","",'M1D'!J35)</f>
      </c>
      <c r="T40" s="15">
        <f>IF('M1D'!K35="","",'M1D'!K35)</f>
      </c>
      <c r="U40" s="15">
        <f>IF('M1D'!L35="","",'M1D'!L35)</f>
      </c>
      <c r="V40" s="42"/>
    </row>
    <row r="41" spans="1:22" ht="15" customHeight="1">
      <c r="A41" s="29" t="str">
        <f>'M1D'!B36</f>
        <v>34/2019</v>
      </c>
      <c r="B41" s="17" t="str">
        <f>'M1D'!C36</f>
        <v>Ana Nišavić</v>
      </c>
      <c r="C41" s="7"/>
      <c r="D41" s="8"/>
      <c r="E41" s="39"/>
      <c r="F41" s="39"/>
      <c r="G41" s="39"/>
      <c r="H41" s="39"/>
      <c r="I41" s="15">
        <f>IF('M1D'!F36="","",'M1D'!F36)</f>
      </c>
      <c r="J41" s="40"/>
      <c r="K41" s="40"/>
      <c r="L41" s="40"/>
      <c r="M41" s="40"/>
      <c r="N41" s="40"/>
      <c r="O41" s="19"/>
      <c r="P41" s="15"/>
      <c r="Q41" s="41"/>
      <c r="R41" s="15">
        <f>IF('M1D'!H36="","",'M1D'!H36)</f>
      </c>
      <c r="S41" s="15">
        <f>IF('M1D'!J36="","",'M1D'!J36)</f>
      </c>
      <c r="T41" s="15">
        <f>IF('M1D'!K36="","",'M1D'!K36)</f>
      </c>
      <c r="U41" s="15">
        <f>IF('M1D'!L36="","",'M1D'!L36)</f>
      </c>
      <c r="V41" s="42"/>
    </row>
    <row r="42" spans="1:22" ht="15" customHeight="1">
      <c r="A42" s="29" t="str">
        <f>'M1D'!B37</f>
        <v>35/2019</v>
      </c>
      <c r="B42" s="17" t="str">
        <f>'M1D'!C37</f>
        <v>Anka Jašović</v>
      </c>
      <c r="C42" s="7"/>
      <c r="D42" s="8"/>
      <c r="E42" s="39"/>
      <c r="F42" s="39"/>
      <c r="G42" s="39"/>
      <c r="H42" s="39"/>
      <c r="I42" s="15">
        <f>IF('M1D'!F37="","",'M1D'!F37)</f>
      </c>
      <c r="J42" s="40"/>
      <c r="K42" s="40"/>
      <c r="L42" s="40"/>
      <c r="M42" s="40"/>
      <c r="N42" s="40"/>
      <c r="O42" s="19"/>
      <c r="P42" s="15"/>
      <c r="Q42" s="41"/>
      <c r="R42" s="15">
        <f>IF('M1D'!H37="","",'M1D'!H37)</f>
      </c>
      <c r="S42" s="15">
        <f>IF('M1D'!J37="","",'M1D'!J37)</f>
      </c>
      <c r="T42" s="15">
        <f>IF('M1D'!K37="","",'M1D'!K37)</f>
      </c>
      <c r="U42" s="15">
        <f>IF('M1D'!L37="","",'M1D'!L37)</f>
      </c>
      <c r="V42" s="42"/>
    </row>
    <row r="43" spans="1:22" ht="15" customHeight="1">
      <c r="A43" s="29" t="str">
        <f>'M1D'!B38</f>
        <v>11/2018</v>
      </c>
      <c r="B43" s="17" t="str">
        <f>'M1D'!C38</f>
        <v>Ljudmila Kotlica</v>
      </c>
      <c r="C43" s="7"/>
      <c r="D43" s="8"/>
      <c r="E43" s="39"/>
      <c r="F43" s="39"/>
      <c r="G43" s="39"/>
      <c r="H43" s="39"/>
      <c r="I43" s="15">
        <f>IF('M1D'!F38="","",'M1D'!F38)</f>
      </c>
      <c r="J43" s="40"/>
      <c r="K43" s="40"/>
      <c r="L43" s="40"/>
      <c r="M43" s="40"/>
      <c r="N43" s="40"/>
      <c r="O43" s="19"/>
      <c r="P43" s="15"/>
      <c r="Q43" s="41"/>
      <c r="R43" s="15">
        <f>IF('M1D'!H38="","",'M1D'!H38)</f>
      </c>
      <c r="S43" s="15">
        <f>IF('M1D'!J38="","",'M1D'!J38)</f>
      </c>
      <c r="T43" s="15">
        <f>IF('M1D'!K38="","",'M1D'!K38)</f>
      </c>
      <c r="U43" s="15">
        <f>IF('M1D'!L38="","",'M1D'!L38)</f>
      </c>
      <c r="V43" s="42"/>
    </row>
    <row r="44" spans="1:22" ht="15" customHeight="1">
      <c r="A44" s="29" t="str">
        <f>'M1D'!B39</f>
        <v>12/2018</v>
      </c>
      <c r="B44" s="17" t="str">
        <f>'M1D'!C39</f>
        <v>Ivana Simović</v>
      </c>
      <c r="C44" s="7"/>
      <c r="D44" s="8"/>
      <c r="E44" s="39"/>
      <c r="F44" s="39"/>
      <c r="G44" s="39"/>
      <c r="H44" s="39"/>
      <c r="I44" s="15">
        <f>IF('M1D'!F39="","",'M1D'!F39)</f>
      </c>
      <c r="J44" s="40"/>
      <c r="K44" s="40"/>
      <c r="L44" s="40"/>
      <c r="M44" s="40"/>
      <c r="N44" s="40"/>
      <c r="O44" s="19"/>
      <c r="P44" s="15"/>
      <c r="Q44" s="41"/>
      <c r="R44" s="15">
        <f>IF('M1D'!H39="","",'M1D'!H39)</f>
      </c>
      <c r="S44" s="15">
        <f>IF('M1D'!J39="","",'M1D'!J39)</f>
      </c>
      <c r="T44" s="15">
        <f>IF('M1D'!K39="","",'M1D'!K39)</f>
      </c>
      <c r="U44" s="15">
        <f>IF('M1D'!L39="","",'M1D'!L39)</f>
      </c>
      <c r="V44" s="42"/>
    </row>
    <row r="45" spans="1:22" ht="15" customHeight="1">
      <c r="A45" s="29" t="str">
        <f>'M1D'!B40</f>
        <v>24/2018</v>
      </c>
      <c r="B45" s="17" t="str">
        <f>'M1D'!C40</f>
        <v>Vladan Krivokapić</v>
      </c>
      <c r="C45" s="7"/>
      <c r="D45" s="8"/>
      <c r="E45" s="39"/>
      <c r="F45" s="39"/>
      <c r="G45" s="39"/>
      <c r="H45" s="39"/>
      <c r="I45" s="15">
        <f>IF('M1D'!F40="","",'M1D'!F40)</f>
      </c>
      <c r="J45" s="40"/>
      <c r="K45" s="40"/>
      <c r="L45" s="40"/>
      <c r="M45" s="40"/>
      <c r="N45" s="40"/>
      <c r="O45" s="19"/>
      <c r="P45" s="15"/>
      <c r="Q45" s="41"/>
      <c r="R45" s="15">
        <f>IF('M1D'!H40="","",'M1D'!H40)</f>
      </c>
      <c r="S45" s="15">
        <f>IF('M1D'!J40="","",'M1D'!J40)</f>
      </c>
      <c r="T45" s="15">
        <f>IF('M1D'!K40="","",'M1D'!K40)</f>
      </c>
      <c r="U45" s="15">
        <f>IF('M1D'!L40="","",'M1D'!L40)</f>
      </c>
      <c r="V45" s="42"/>
    </row>
    <row r="46" spans="1:22" ht="15" customHeight="1">
      <c r="A46" s="29" t="str">
        <f>'M1D'!B41</f>
        <v>28/2018</v>
      </c>
      <c r="B46" s="17" t="str">
        <f>'M1D'!C41</f>
        <v>Timotije Smolović</v>
      </c>
      <c r="C46" s="7"/>
      <c r="D46" s="8"/>
      <c r="E46" s="39"/>
      <c r="F46" s="39"/>
      <c r="G46" s="39"/>
      <c r="H46" s="39"/>
      <c r="I46" s="15">
        <f>IF('M1D'!F41="","",'M1D'!F41)</f>
      </c>
      <c r="J46" s="40"/>
      <c r="K46" s="40"/>
      <c r="L46" s="40"/>
      <c r="M46" s="40"/>
      <c r="N46" s="40"/>
      <c r="O46" s="19"/>
      <c r="P46" s="15"/>
      <c r="Q46" s="41"/>
      <c r="R46" s="15">
        <f>IF('M1D'!H41="","",'M1D'!H41)</f>
      </c>
      <c r="S46" s="15">
        <f>IF('M1D'!J41="","",'M1D'!J41)</f>
      </c>
      <c r="T46" s="15">
        <f>IF('M1D'!K41="","",'M1D'!K41)</f>
      </c>
      <c r="U46" s="15">
        <f>IF('M1D'!L41="","",'M1D'!L41)</f>
      </c>
      <c r="V46" s="42"/>
    </row>
    <row r="47" spans="1:22" ht="15" customHeight="1">
      <c r="A47" s="29" t="str">
        <f>'M1D'!B42</f>
        <v>5/2017</v>
      </c>
      <c r="B47" s="17" t="str">
        <f>'M1D'!C42</f>
        <v>Vladan Radević</v>
      </c>
      <c r="C47" s="7"/>
      <c r="D47" s="8"/>
      <c r="E47" s="39"/>
      <c r="F47" s="39"/>
      <c r="G47" s="39"/>
      <c r="H47" s="39"/>
      <c r="I47" s="15">
        <f>IF('M1D'!F42="","",'M1D'!F42)</f>
      </c>
      <c r="J47" s="40"/>
      <c r="K47" s="40"/>
      <c r="L47" s="40"/>
      <c r="M47" s="40"/>
      <c r="N47" s="40"/>
      <c r="O47" s="19"/>
      <c r="P47" s="15"/>
      <c r="Q47" s="41"/>
      <c r="R47" s="15">
        <f>IF('M1D'!H42="","",'M1D'!H42)</f>
      </c>
      <c r="S47" s="15">
        <f>IF('M1D'!J42="","",'M1D'!J42)</f>
      </c>
      <c r="T47" s="15">
        <f>IF('M1D'!K42="","",'M1D'!K42)</f>
      </c>
      <c r="U47" s="15">
        <f>IF('M1D'!L42="","",'M1D'!L42)</f>
      </c>
      <c r="V47" s="42"/>
    </row>
    <row r="48" spans="1:22" ht="15" customHeight="1">
      <c r="A48" s="29" t="str">
        <f>'M1D'!B43</f>
        <v>25/2017</v>
      </c>
      <c r="B48" s="17" t="str">
        <f>'M1D'!C43</f>
        <v>Dejan Peković</v>
      </c>
      <c r="C48" s="7"/>
      <c r="D48" s="8"/>
      <c r="E48" s="39"/>
      <c r="F48" s="39"/>
      <c r="G48" s="39"/>
      <c r="H48" s="39"/>
      <c r="I48" s="15">
        <f>IF('M1D'!F43="","",'M1D'!F43)</f>
      </c>
      <c r="J48" s="40"/>
      <c r="K48" s="40"/>
      <c r="L48" s="40"/>
      <c r="M48" s="40"/>
      <c r="N48" s="40"/>
      <c r="O48" s="19"/>
      <c r="P48" s="15"/>
      <c r="Q48" s="41"/>
      <c r="R48" s="15">
        <f>IF('M1D'!H43="","",'M1D'!H43)</f>
      </c>
      <c r="S48" s="15">
        <f>IF('M1D'!J43="","",'M1D'!J43)</f>
      </c>
      <c r="T48" s="15">
        <f>IF('M1D'!K43="","",'M1D'!K43)</f>
      </c>
      <c r="U48" s="15">
        <f>IF('M1D'!L43="","",'M1D'!L43)</f>
      </c>
      <c r="V48" s="42"/>
    </row>
    <row r="49" spans="1:22" ht="15" customHeight="1">
      <c r="A49" s="29" t="str">
        <f>'M1D'!B44</f>
        <v>30/2017</v>
      </c>
      <c r="B49" s="17" t="str">
        <f>'M1D'!C44</f>
        <v>Arman Ćeman</v>
      </c>
      <c r="C49" s="7"/>
      <c r="D49" s="8"/>
      <c r="E49" s="39"/>
      <c r="F49" s="39"/>
      <c r="G49" s="39"/>
      <c r="H49" s="39"/>
      <c r="I49" s="15">
        <f>IF('M1D'!F44="","",'M1D'!F44)</f>
      </c>
      <c r="J49" s="40"/>
      <c r="K49" s="40"/>
      <c r="L49" s="40"/>
      <c r="M49" s="40"/>
      <c r="N49" s="40"/>
      <c r="O49" s="19"/>
      <c r="P49" s="15"/>
      <c r="Q49" s="41"/>
      <c r="R49" s="15">
        <f>IF('M1D'!H44="","",'M1D'!H44)</f>
      </c>
      <c r="S49" s="15">
        <f>IF('M1D'!J44="","",'M1D'!J44)</f>
      </c>
      <c r="T49" s="15">
        <f>IF('M1D'!K44="","",'M1D'!K44)</f>
      </c>
      <c r="U49" s="15">
        <f>IF('M1D'!L44="","",'M1D'!L44)</f>
      </c>
      <c r="V49" s="42"/>
    </row>
    <row r="50" spans="1:22" ht="15" customHeight="1">
      <c r="A50" s="29" t="str">
        <f>'M1D'!B45</f>
        <v>35/2017</v>
      </c>
      <c r="B50" s="17" t="str">
        <f>'M1D'!C45</f>
        <v>Jovana Dragaš</v>
      </c>
      <c r="C50" s="7"/>
      <c r="D50" s="8"/>
      <c r="E50" s="39"/>
      <c r="F50" s="39"/>
      <c r="G50" s="39"/>
      <c r="H50" s="39"/>
      <c r="I50" s="15">
        <f>IF('M1D'!F45="","",'M1D'!F45)</f>
      </c>
      <c r="J50" s="40"/>
      <c r="K50" s="40"/>
      <c r="L50" s="40"/>
      <c r="M50" s="40"/>
      <c r="N50" s="40"/>
      <c r="O50" s="19"/>
      <c r="P50" s="15"/>
      <c r="Q50" s="41"/>
      <c r="R50" s="15">
        <f>IF('M1D'!H45="","",'M1D'!H45)</f>
      </c>
      <c r="S50" s="15">
        <f>IF('M1D'!J45="","",'M1D'!J45)</f>
      </c>
      <c r="T50" s="15">
        <f>IF('M1D'!K45="","",'M1D'!K45)</f>
      </c>
      <c r="U50" s="15">
        <f>IF('M1D'!L45="","",'M1D'!L45)</f>
      </c>
      <c r="V50" s="42"/>
    </row>
    <row r="51" spans="1:22" ht="15" customHeight="1">
      <c r="A51" s="29" t="str">
        <f>'M1D'!B46</f>
        <v>39/2017</v>
      </c>
      <c r="B51" s="17" t="str">
        <f>'M1D'!C46</f>
        <v>Bogdan Bojović</v>
      </c>
      <c r="C51" s="7"/>
      <c r="D51" s="8"/>
      <c r="E51" s="39"/>
      <c r="F51" s="39"/>
      <c r="G51" s="39"/>
      <c r="H51" s="39"/>
      <c r="I51" s="15">
        <f>IF('M1D'!F46="","",'M1D'!F46)</f>
      </c>
      <c r="J51" s="40"/>
      <c r="K51" s="40"/>
      <c r="L51" s="40"/>
      <c r="M51" s="40"/>
      <c r="N51" s="40"/>
      <c r="O51" s="19"/>
      <c r="P51" s="15"/>
      <c r="Q51" s="41"/>
      <c r="R51" s="15">
        <f>IF('M1D'!H46="","",'M1D'!H46)</f>
      </c>
      <c r="S51" s="15">
        <f>IF('M1D'!J46="","",'M1D'!J46)</f>
      </c>
      <c r="T51" s="15">
        <f>IF('M1D'!K46="","",'M1D'!K46)</f>
      </c>
      <c r="U51" s="15"/>
      <c r="V51" s="42"/>
    </row>
    <row r="52" spans="1:22" ht="15" customHeight="1">
      <c r="A52" s="29" t="str">
        <f>'M1D'!B47</f>
        <v>41/2017</v>
      </c>
      <c r="B52" s="17" t="str">
        <f>'M1D'!C47</f>
        <v>Filip Radičević</v>
      </c>
      <c r="C52" s="7"/>
      <c r="D52" s="8"/>
      <c r="E52" s="39"/>
      <c r="F52" s="39"/>
      <c r="G52" s="39"/>
      <c r="H52" s="39"/>
      <c r="I52" s="15">
        <f>IF('M1D'!F47="","",'M1D'!F47)</f>
      </c>
      <c r="J52" s="40"/>
      <c r="K52" s="40"/>
      <c r="L52" s="40"/>
      <c r="M52" s="40"/>
      <c r="N52" s="40"/>
      <c r="O52" s="19"/>
      <c r="P52" s="15"/>
      <c r="Q52" s="41"/>
      <c r="R52" s="15">
        <f>IF('M1D'!H47="","",'M1D'!H47)</f>
      </c>
      <c r="S52" s="15">
        <f>IF('M1D'!J47="","",'M1D'!J47)</f>
      </c>
      <c r="T52" s="15">
        <f>IF('M1D'!K47="","",'M1D'!K47)</f>
      </c>
      <c r="U52" s="15">
        <f>IF('M1D'!L47="","",'M1D'!L47)</f>
      </c>
      <c r="V52" s="42"/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E6" sqref="E6:G6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01" t="s">
        <v>28</v>
      </c>
      <c r="B1" s="102"/>
      <c r="C1" s="102"/>
      <c r="D1" s="102"/>
      <c r="E1" s="102"/>
      <c r="F1" s="106" t="s">
        <v>37</v>
      </c>
      <c r="G1" s="106"/>
      <c r="H1" s="107"/>
    </row>
    <row r="2" spans="1:8" ht="22.5" customHeight="1">
      <c r="A2" s="108" t="s">
        <v>144</v>
      </c>
      <c r="B2" s="109"/>
      <c r="C2" s="109"/>
      <c r="D2" s="109"/>
      <c r="E2" s="109"/>
      <c r="F2" s="109"/>
      <c r="G2" s="109"/>
      <c r="H2" s="109"/>
    </row>
    <row r="3" spans="1:8" ht="27" customHeight="1">
      <c r="A3" s="110" t="s">
        <v>43</v>
      </c>
      <c r="B3" s="109"/>
      <c r="C3" s="109"/>
      <c r="D3" s="103" t="s">
        <v>145</v>
      </c>
      <c r="E3" s="104"/>
      <c r="F3" s="104"/>
      <c r="G3" s="104"/>
      <c r="H3" s="104"/>
    </row>
    <row r="4" spans="1:8" ht="17.25" customHeight="1">
      <c r="A4" s="111" t="s">
        <v>146</v>
      </c>
      <c r="B4" s="109"/>
      <c r="C4" s="109"/>
      <c r="D4" s="109"/>
      <c r="E4" s="105" t="s">
        <v>40</v>
      </c>
      <c r="F4" s="105"/>
      <c r="G4" s="105"/>
      <c r="H4" s="105"/>
    </row>
    <row r="5" spans="2:8" ht="4.5" customHeight="1">
      <c r="B5" s="112"/>
      <c r="C5" s="112"/>
      <c r="D5" s="112"/>
      <c r="E5" s="112"/>
      <c r="F5" s="112"/>
      <c r="G5" s="112"/>
      <c r="H5" s="112"/>
    </row>
    <row r="6" spans="1:8" s="12" customFormat="1" ht="25.5" customHeight="1" thickBot="1">
      <c r="A6" s="92" t="s">
        <v>38</v>
      </c>
      <c r="B6" s="97" t="s">
        <v>10</v>
      </c>
      <c r="C6" s="99" t="s">
        <v>29</v>
      </c>
      <c r="D6" s="99"/>
      <c r="E6" s="94" t="s">
        <v>30</v>
      </c>
      <c r="F6" s="95"/>
      <c r="G6" s="96"/>
      <c r="H6" s="99" t="s">
        <v>31</v>
      </c>
    </row>
    <row r="7" spans="1:8" s="12" customFormat="1" ht="42" customHeight="1" thickBot="1" thickTop="1">
      <c r="A7" s="93"/>
      <c r="B7" s="98"/>
      <c r="C7" s="100"/>
      <c r="D7" s="100"/>
      <c r="E7" s="16" t="s">
        <v>32</v>
      </c>
      <c r="F7" s="13" t="s">
        <v>33</v>
      </c>
      <c r="G7" s="13" t="s">
        <v>7</v>
      </c>
      <c r="H7" s="99"/>
    </row>
    <row r="8" spans="1:8" ht="15" customHeight="1" thickTop="1">
      <c r="A8" s="18">
        <f>'M1D'!A3</f>
        <v>1</v>
      </c>
      <c r="B8" s="43" t="str">
        <f>'M1D'!B3</f>
        <v>1/2019</v>
      </c>
      <c r="C8" s="90" t="str">
        <f>'M1D'!C3</f>
        <v>Sanja Đuković</v>
      </c>
      <c r="D8" s="91"/>
      <c r="E8" s="44">
        <f>IF(AND(Osvojeni!I8="",Osvojeni!O8=""),"",SUM(Osvojeni!I8,Osvojeni!O8))</f>
      </c>
      <c r="F8" s="45">
        <f>IF(AND(Osvojeni!R8="",Osvojeni!S8=""),"",IF(Osvojeni!S8="",Osvojeni!R8,Osvojeni!S8))</f>
      </c>
      <c r="G8" s="15">
        <f>IF(Osvojeni!T8="","",Osvojeni!T8)</f>
      </c>
      <c r="H8" s="15">
        <f>IF(Osvojeni!U8="","",Osvojeni!U8)</f>
      </c>
    </row>
    <row r="9" spans="1:8" ht="15" customHeight="1">
      <c r="A9" s="18">
        <f>'M1D'!A4</f>
        <v>2</v>
      </c>
      <c r="B9" s="43" t="str">
        <f>'M1D'!B4</f>
        <v>2/2019</v>
      </c>
      <c r="C9" s="90" t="str">
        <f>'M1D'!C4</f>
        <v>Jovan Babović</v>
      </c>
      <c r="D9" s="91"/>
      <c r="E9" s="44">
        <f>IF(AND(Osvojeni!I9="",Osvojeni!O9=""),"",SUM(Osvojeni!I9,Osvojeni!O9))</f>
      </c>
      <c r="F9" s="45">
        <f>IF(AND(Osvojeni!R9="",Osvojeni!S9=""),"",IF(Osvojeni!S9="",Osvojeni!R9,Osvojeni!S9))</f>
      </c>
      <c r="G9" s="15">
        <f>IF(Osvojeni!T9="","",Osvojeni!T9)</f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43" t="str">
        <f>'M1D'!B5</f>
        <v>3/2019</v>
      </c>
      <c r="C10" s="90" t="str">
        <f>'M1D'!C5</f>
        <v>Dalibor Jakić</v>
      </c>
      <c r="D10" s="91"/>
      <c r="E10" s="44">
        <f>IF(AND(Osvojeni!I10="",Osvojeni!O10=""),"",SUM(Osvojeni!I10,Osvojeni!O10))</f>
      </c>
      <c r="F10" s="45">
        <f>IF(AND(Osvojeni!R10="",Osvojeni!S10=""),"",IF(Osvojeni!S10="",Osvojeni!R10,Osvojeni!S10))</f>
      </c>
      <c r="G10" s="15">
        <f>IF(Osvojeni!T10="","",Osvojeni!T10)</f>
      </c>
      <c r="H10" s="15">
        <f>IF(Osvojeni!U10="","",Osvojeni!U10)</f>
      </c>
    </row>
    <row r="11" spans="1:8" ht="15" customHeight="1">
      <c r="A11" s="18">
        <f>'M1D'!A6</f>
        <v>4</v>
      </c>
      <c r="B11" s="43" t="str">
        <f>'M1D'!B6</f>
        <v>4/2019</v>
      </c>
      <c r="C11" s="90" t="str">
        <f>'M1D'!C6</f>
        <v>Helena Tomašević</v>
      </c>
      <c r="D11" s="91"/>
      <c r="E11" s="44">
        <f>IF(AND(Osvojeni!I11="",Osvojeni!O11=""),"",SUM(Osvojeni!I11,Osvojeni!O11))</f>
      </c>
      <c r="F11" s="45">
        <f>IF(AND(Osvojeni!R11="",Osvojeni!S11=""),"",IF(Osvojeni!S11="",Osvojeni!R11,Osvojeni!S11))</f>
      </c>
      <c r="G11" s="15">
        <f>IF(Osvojeni!T11="","",Osvojeni!T11)</f>
      </c>
      <c r="H11" s="15">
        <f>IF(Osvojeni!U11="","",Osvojeni!U11)</f>
      </c>
    </row>
    <row r="12" spans="1:8" ht="15" customHeight="1">
      <c r="A12" s="18">
        <f>'M1D'!A7</f>
        <v>5</v>
      </c>
      <c r="B12" s="43" t="str">
        <f>'M1D'!B7</f>
        <v>5/2019</v>
      </c>
      <c r="C12" s="90" t="str">
        <f>'M1D'!C7</f>
        <v>Nikola Stevović</v>
      </c>
      <c r="D12" s="91"/>
      <c r="E12" s="44">
        <f>IF(AND(Osvojeni!I12="",Osvojeni!O12=""),"",SUM(Osvojeni!I12,Osvojeni!O12))</f>
      </c>
      <c r="F12" s="45">
        <f>IF(AND(Osvojeni!R12="",Osvojeni!S12=""),"",IF(Osvojeni!S12="",Osvojeni!R12,Osvojeni!S12))</f>
      </c>
      <c r="G12" s="15">
        <f>IF(Osvojeni!T12="","",Osvojeni!T12)</f>
      </c>
      <c r="H12" s="15">
        <f>IF(Osvojeni!U12="","",Osvojeni!U12)</f>
      </c>
    </row>
    <row r="13" spans="1:8" ht="15" customHeight="1">
      <c r="A13" s="18">
        <f>'M1D'!A8</f>
        <v>6</v>
      </c>
      <c r="B13" s="43" t="str">
        <f>'M1D'!B8</f>
        <v>6/2019</v>
      </c>
      <c r="C13" s="90" t="str">
        <f>'M1D'!C8</f>
        <v>Siniša Svrkota</v>
      </c>
      <c r="D13" s="91"/>
      <c r="E13" s="44">
        <f>IF(AND(Osvojeni!I13="",Osvojeni!O13=""),"",SUM(Osvojeni!I13,Osvojeni!O13))</f>
      </c>
      <c r="F13" s="45">
        <f>IF(AND(Osvojeni!R13="",Osvojeni!S13=""),"",IF(Osvojeni!S13="",Osvojeni!R13,Osvojeni!S13))</f>
      </c>
      <c r="G13" s="15">
        <f>IF(Osvojeni!T13="","",Osvojeni!T13)</f>
      </c>
      <c r="H13" s="15">
        <f>IF(Osvojeni!U13="","",Osvojeni!U13)</f>
      </c>
    </row>
    <row r="14" spans="1:8" ht="15" customHeight="1">
      <c r="A14" s="18">
        <f>'M1D'!A9</f>
        <v>7</v>
      </c>
      <c r="B14" s="43" t="str">
        <f>'M1D'!B9</f>
        <v>7/2019</v>
      </c>
      <c r="C14" s="90" t="str">
        <f>'M1D'!C9</f>
        <v>Miljan Garović</v>
      </c>
      <c r="D14" s="91"/>
      <c r="E14" s="44">
        <f>IF(AND(Osvojeni!I14="",Osvojeni!O14=""),"",SUM(Osvojeni!I14,Osvojeni!O14))</f>
      </c>
      <c r="F14" s="45">
        <f>IF(AND(Osvojeni!R14="",Osvojeni!S14=""),"",IF(Osvojeni!S14="",Osvojeni!R14,Osvojeni!S14))</f>
      </c>
      <c r="G14" s="15">
        <f>IF(Osvojeni!T14="","",Osvojeni!T14)</f>
      </c>
      <c r="H14" s="15">
        <f>IF(Osvojeni!U14="","",Osvojeni!U14)</f>
      </c>
    </row>
    <row r="15" spans="1:8" ht="15" customHeight="1">
      <c r="A15" s="18">
        <f>'M1D'!A10</f>
        <v>8</v>
      </c>
      <c r="B15" s="43" t="str">
        <f>'M1D'!B10</f>
        <v>8/2019</v>
      </c>
      <c r="C15" s="90" t="str">
        <f>'M1D'!C10</f>
        <v>Lejla Agović</v>
      </c>
      <c r="D15" s="91"/>
      <c r="E15" s="44">
        <f>IF(AND(Osvojeni!I15="",Osvojeni!O15=""),"",SUM(Osvojeni!I15,Osvojeni!O15))</f>
      </c>
      <c r="F15" s="45">
        <f>IF(AND(Osvojeni!R15="",Osvojeni!S15=""),"",IF(Osvojeni!S15="",Osvojeni!R15,Osvojeni!S15))</f>
      </c>
      <c r="G15" s="15">
        <f>IF(Osvojeni!T15="","",Osvojeni!T15)</f>
      </c>
      <c r="H15" s="15">
        <f>IF(Osvojeni!U15="","",Osvojeni!U15)</f>
      </c>
    </row>
    <row r="16" spans="1:8" ht="15" customHeight="1">
      <c r="A16" s="18">
        <f>'M1D'!A11</f>
        <v>9</v>
      </c>
      <c r="B16" s="43" t="str">
        <f>'M1D'!B11</f>
        <v>9/2019</v>
      </c>
      <c r="C16" s="90" t="str">
        <f>'M1D'!C11</f>
        <v>Anastasija Đurković</v>
      </c>
      <c r="D16" s="91"/>
      <c r="E16" s="44">
        <f>IF(AND(Osvojeni!I16="",Osvojeni!O16=""),"",SUM(Osvojeni!I16,Osvojeni!O16))</f>
      </c>
      <c r="F16" s="45">
        <f>IF(AND(Osvojeni!R16="",Osvojeni!S16=""),"",IF(Osvojeni!S16="",Osvojeni!R16,Osvojeni!S16))</f>
      </c>
      <c r="G16" s="15">
        <f>IF(Osvojeni!T16="","",Osvojeni!T16)</f>
      </c>
      <c r="H16" s="15">
        <f>IF(Osvojeni!U16="","",Osvojeni!U16)</f>
      </c>
    </row>
    <row r="17" spans="1:8" ht="15" customHeight="1">
      <c r="A17" s="18">
        <f>'M1D'!A12</f>
        <v>10</v>
      </c>
      <c r="B17" s="43" t="str">
        <f>'M1D'!B12</f>
        <v>10/2019</v>
      </c>
      <c r="C17" s="90" t="str">
        <f>'M1D'!C12</f>
        <v>Milutin Gavrilović</v>
      </c>
      <c r="D17" s="91"/>
      <c r="E17" s="44">
        <f>IF(AND(Osvojeni!I17="",Osvojeni!O17=""),"",SUM(Osvojeni!I17,Osvojeni!O17))</f>
      </c>
      <c r="F17" s="45">
        <f>IF(AND(Osvojeni!R17="",Osvojeni!S17=""),"",IF(Osvojeni!S17="",Osvojeni!R17,Osvojeni!S17))</f>
      </c>
      <c r="G17" s="15">
        <f>IF(Osvojeni!T17="","",Osvojeni!T17)</f>
      </c>
      <c r="H17" s="15">
        <f>IF(Osvojeni!U17="","",Osvojeni!U17)</f>
      </c>
    </row>
    <row r="18" spans="1:8" ht="15" customHeight="1">
      <c r="A18" s="18">
        <f>'M1D'!A13</f>
        <v>11</v>
      </c>
      <c r="B18" s="43" t="str">
        <f>'M1D'!B13</f>
        <v>11/2019</v>
      </c>
      <c r="C18" s="90" t="str">
        <f>'M1D'!C13</f>
        <v>Dragana Babović</v>
      </c>
      <c r="D18" s="91"/>
      <c r="E18" s="44">
        <f>IF(AND(Osvojeni!I18="",Osvojeni!O18=""),"",SUM(Osvojeni!I18,Osvojeni!O18))</f>
      </c>
      <c r="F18" s="45">
        <f>IF(AND(Osvojeni!R18="",Osvojeni!S18=""),"",IF(Osvojeni!S18="",Osvojeni!R18,Osvojeni!S18))</f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43" t="str">
        <f>'M1D'!B14</f>
        <v>12/2019</v>
      </c>
      <c r="C19" s="90" t="str">
        <f>'M1D'!C14</f>
        <v>Radoš Jašović</v>
      </c>
      <c r="D19" s="91"/>
      <c r="E19" s="44">
        <f>IF(AND(Osvojeni!I19="",Osvojeni!O19=""),"",SUM(Osvojeni!I19,Osvojeni!O19))</f>
      </c>
      <c r="F19" s="45">
        <f>IF(AND(Osvojeni!R19="",Osvojeni!S19=""),"",IF(Osvojeni!S19="",Osvojeni!R19,Osvojeni!S19))</f>
      </c>
      <c r="G19" s="15">
        <f>IF(Osvojeni!T19="","",Osvojeni!T19)</f>
      </c>
      <c r="H19" s="15">
        <f>IF(Osvojeni!U19="","",Osvojeni!U19)</f>
      </c>
    </row>
    <row r="20" spans="1:8" ht="15" customHeight="1">
      <c r="A20" s="18">
        <f>'M1D'!A15</f>
        <v>13</v>
      </c>
      <c r="B20" s="43" t="str">
        <f>'M1D'!B15</f>
        <v>13/2019</v>
      </c>
      <c r="C20" s="90" t="str">
        <f>'M1D'!C15</f>
        <v>Lazar Šljivančanin</v>
      </c>
      <c r="D20" s="91"/>
      <c r="E20" s="44">
        <f>IF(AND(Osvojeni!I20="",Osvojeni!O20=""),"",SUM(Osvojeni!I20,Osvojeni!O20))</f>
      </c>
      <c r="F20" s="45">
        <f>IF(AND(Osvojeni!R20="",Osvojeni!S20=""),"",IF(Osvojeni!S20="",Osvojeni!R20,Osvojeni!S20))</f>
      </c>
      <c r="G20" s="15">
        <f>IF(Osvojeni!T20="","",Osvojeni!T20)</f>
      </c>
      <c r="H20" s="15">
        <f>IF(Osvojeni!U20="","",Osvojeni!U20)</f>
      </c>
    </row>
    <row r="21" spans="1:8" ht="15" customHeight="1">
      <c r="A21" s="18">
        <f>'M1D'!A16</f>
        <v>14</v>
      </c>
      <c r="B21" s="43" t="str">
        <f>'M1D'!B16</f>
        <v>14/2019</v>
      </c>
      <c r="C21" s="90" t="str">
        <f>'M1D'!C16</f>
        <v>Amin Kalač</v>
      </c>
      <c r="D21" s="91"/>
      <c r="E21" s="44">
        <f>IF(AND(Osvojeni!I21="",Osvojeni!O21=""),"",SUM(Osvojeni!I21,Osvojeni!O21))</f>
      </c>
      <c r="F21" s="45">
        <f>IF(AND(Osvojeni!R21="",Osvojeni!S21=""),"",IF(Osvojeni!S21="",Osvojeni!R21,Osvojeni!S21))</f>
      </c>
      <c r="G21" s="15">
        <f>IF(Osvojeni!T21="","",Osvojeni!T21)</f>
      </c>
      <c r="H21" s="15">
        <f>IF(Osvojeni!U21="","",Osvojeni!U21)</f>
      </c>
    </row>
    <row r="22" spans="1:8" ht="15" customHeight="1">
      <c r="A22" s="18">
        <f>'M1D'!A17</f>
        <v>15</v>
      </c>
      <c r="B22" s="43" t="str">
        <f>'M1D'!B17</f>
        <v>15/2019</v>
      </c>
      <c r="C22" s="90" t="str">
        <f>'M1D'!C17</f>
        <v>Ivan Anđelić</v>
      </c>
      <c r="D22" s="91"/>
      <c r="E22" s="44">
        <f>IF(AND(Osvojeni!I22="",Osvojeni!O22=""),"",SUM(Osvojeni!I22,Osvojeni!O22))</f>
      </c>
      <c r="F22" s="45">
        <f>IF(AND(Osvojeni!R22="",Osvojeni!S22=""),"",IF(Osvojeni!S22="",Osvojeni!R22,Osvojeni!S22))</f>
      </c>
      <c r="G22" s="15">
        <f>IF(Osvojeni!T22="","",Osvojeni!T22)</f>
      </c>
      <c r="H22" s="15">
        <f>IF(Osvojeni!U22="","",Osvojeni!U22)</f>
      </c>
    </row>
    <row r="23" spans="1:8" ht="15" customHeight="1">
      <c r="A23" s="18">
        <f>'M1D'!A18</f>
        <v>16</v>
      </c>
      <c r="B23" s="43" t="str">
        <f>'M1D'!B18</f>
        <v>16/2019</v>
      </c>
      <c r="C23" s="90" t="str">
        <f>'M1D'!C18</f>
        <v>Nikolina Vujičić</v>
      </c>
      <c r="D23" s="91"/>
      <c r="E23" s="44">
        <f>IF(AND(Osvojeni!I23="",Osvojeni!O23=""),"",SUM(Osvojeni!I23,Osvojeni!O23))</f>
      </c>
      <c r="F23" s="45">
        <f>IF(AND(Osvojeni!R23="",Osvojeni!S23=""),"",IF(Osvojeni!S23="",Osvojeni!R23,Osvojeni!S23))</f>
      </c>
      <c r="G23" s="15">
        <f>IF(Osvojeni!T23="","",Osvojeni!T23)</f>
      </c>
      <c r="H23" s="15">
        <f>IF(Osvojeni!U23="","",Osvojeni!U23)</f>
      </c>
    </row>
    <row r="24" spans="1:8" ht="15" customHeight="1">
      <c r="A24" s="18">
        <f>'M1D'!A19</f>
        <v>17</v>
      </c>
      <c r="B24" s="43" t="str">
        <f>'M1D'!B19</f>
        <v>17/2019</v>
      </c>
      <c r="C24" s="90" t="str">
        <f>'M1D'!C19</f>
        <v>Anđela Bečanović</v>
      </c>
      <c r="D24" s="91"/>
      <c r="E24" s="44">
        <f>IF(AND(Osvojeni!I24="",Osvojeni!O24=""),"",SUM(Osvojeni!I24,Osvojeni!O24))</f>
      </c>
      <c r="F24" s="45">
        <f>IF(AND(Osvojeni!R24="",Osvojeni!S24=""),"",IF(Osvojeni!S24="",Osvojeni!R24,Osvojeni!S24))</f>
      </c>
      <c r="G24" s="15">
        <f>IF(Osvojeni!T24="","",Osvojeni!T24)</f>
      </c>
      <c r="H24" s="15">
        <f>IF(Osvojeni!U24="","",Osvojeni!U24)</f>
      </c>
    </row>
    <row r="25" spans="1:8" ht="15" customHeight="1">
      <c r="A25" s="18">
        <f>'M1D'!A20</f>
        <v>18</v>
      </c>
      <c r="B25" s="43" t="str">
        <f>'M1D'!B20</f>
        <v>18/2019</v>
      </c>
      <c r="C25" s="90" t="str">
        <f>'M1D'!C20</f>
        <v>Luka Ralević</v>
      </c>
      <c r="D25" s="91"/>
      <c r="E25" s="44">
        <f>IF(AND(Osvojeni!I25="",Osvojeni!O25=""),"",SUM(Osvojeni!I25,Osvojeni!O25))</f>
      </c>
      <c r="F25" s="45">
        <f>IF(AND(Osvojeni!R25="",Osvojeni!S25=""),"",IF(Osvojeni!S25="",Osvojeni!R25,Osvojeni!S25))</f>
      </c>
      <c r="G25" s="15">
        <f>IF(Osvojeni!T25="","",Osvojeni!T25)</f>
      </c>
      <c r="H25" s="15">
        <f>IF(Osvojeni!U25="","",Osvojeni!U25)</f>
      </c>
    </row>
    <row r="26" spans="1:8" ht="15" customHeight="1">
      <c r="A26" s="18">
        <f>'M1D'!A21</f>
        <v>19</v>
      </c>
      <c r="B26" s="43" t="str">
        <f>'M1D'!B21</f>
        <v>19/2019</v>
      </c>
      <c r="C26" s="90" t="str">
        <f>'M1D'!C21</f>
        <v>Rako Sekulović</v>
      </c>
      <c r="D26" s="91"/>
      <c r="E26" s="44">
        <f>IF(AND(Osvojeni!I26="",Osvojeni!O26=""),"",SUM(Osvojeni!I26,Osvojeni!O26))</f>
      </c>
      <c r="F26" s="45">
        <f>IF(AND(Osvojeni!R26="",Osvojeni!S26=""),"",IF(Osvojeni!S26="",Osvojeni!R26,Osvojeni!S26))</f>
      </c>
      <c r="G26" s="15">
        <f>IF(Osvojeni!T26="","",Osvojeni!T26)</f>
      </c>
      <c r="H26" s="15">
        <f>IF(Osvojeni!U26="","",Osvojeni!U26)</f>
      </c>
    </row>
    <row r="27" spans="1:8" ht="15" customHeight="1">
      <c r="A27" s="18">
        <f>'M1D'!A22</f>
        <v>20</v>
      </c>
      <c r="B27" s="43" t="str">
        <f>'M1D'!B22</f>
        <v>20/2019</v>
      </c>
      <c r="C27" s="90" t="str">
        <f>'M1D'!C22</f>
        <v>Nikola Kalezić</v>
      </c>
      <c r="D27" s="91"/>
      <c r="E27" s="44">
        <f>IF(AND(Osvojeni!I27="",Osvojeni!O27=""),"",SUM(Osvojeni!I27,Osvojeni!O27))</f>
      </c>
      <c r="F27" s="45">
        <f>IF(AND(Osvojeni!R27="",Osvojeni!S27=""),"",IF(Osvojeni!S27="",Osvojeni!R27,Osvojeni!S27))</f>
      </c>
      <c r="G27" s="15">
        <f>IF(Osvojeni!T27="","",Osvojeni!T27)</f>
      </c>
      <c r="H27" s="15">
        <f>IF(Osvojeni!U27="","",Osvojeni!U27)</f>
      </c>
    </row>
    <row r="28" spans="1:8" ht="15" customHeight="1">
      <c r="A28" s="18">
        <f>'M1D'!A23</f>
        <v>21</v>
      </c>
      <c r="B28" s="43" t="str">
        <f>'M1D'!B23</f>
        <v>21/2019</v>
      </c>
      <c r="C28" s="90" t="str">
        <f>'M1D'!C23</f>
        <v>Emina Kajašević</v>
      </c>
      <c r="D28" s="91"/>
      <c r="E28" s="44">
        <f>IF(AND(Osvojeni!I28="",Osvojeni!O28=""),"",SUM(Osvojeni!I28,Osvojeni!O28))</f>
      </c>
      <c r="F28" s="45">
        <f>IF(AND(Osvojeni!R28="",Osvojeni!S28=""),"",IF(Osvojeni!S28="",Osvojeni!R28,Osvojeni!S28))</f>
      </c>
      <c r="G28" s="15">
        <f>IF(Osvojeni!T28="","",Osvojeni!T28)</f>
      </c>
      <c r="H28" s="15">
        <f>IF(Osvojeni!U28="","",Osvojeni!U28)</f>
      </c>
    </row>
    <row r="29" spans="1:8" ht="15" customHeight="1">
      <c r="A29" s="18">
        <f>'M1D'!A24</f>
        <v>22</v>
      </c>
      <c r="B29" s="43" t="str">
        <f>'M1D'!B24</f>
        <v>22/2019</v>
      </c>
      <c r="C29" s="90" t="str">
        <f>'M1D'!C24</f>
        <v>Ana Kaluđerović</v>
      </c>
      <c r="D29" s="91"/>
      <c r="E29" s="44">
        <f>IF(AND(Osvojeni!I29="",Osvojeni!O29=""),"",SUM(Osvojeni!I29,Osvojeni!O29))</f>
      </c>
      <c r="F29" s="45">
        <f>IF(AND(Osvojeni!R29="",Osvojeni!S29=""),"",IF(Osvojeni!S29="",Osvojeni!R29,Osvojeni!S29))</f>
      </c>
      <c r="G29" s="15">
        <f>IF(Osvojeni!T29="","",Osvojeni!T29)</f>
      </c>
      <c r="H29" s="15">
        <f>IF(Osvojeni!U29="","",Osvojeni!U29)</f>
      </c>
    </row>
    <row r="30" spans="1:8" ht="15" customHeight="1">
      <c r="A30" s="18">
        <f>'M1D'!A25</f>
        <v>23</v>
      </c>
      <c r="B30" s="43" t="str">
        <f>'M1D'!B25</f>
        <v>23/2019</v>
      </c>
      <c r="C30" s="90" t="str">
        <f>'M1D'!C25</f>
        <v>Nemanja Ruljić</v>
      </c>
      <c r="D30" s="91"/>
      <c r="E30" s="44">
        <f>IF(AND(Osvojeni!I30="",Osvojeni!O30=""),"",SUM(Osvojeni!I30,Osvojeni!O30))</f>
      </c>
      <c r="F30" s="45">
        <f>IF(AND(Osvojeni!R30="",Osvojeni!S30=""),"",IF(Osvojeni!S30="",Osvojeni!R30,Osvojeni!S30))</f>
      </c>
      <c r="G30" s="15">
        <f>IF(Osvojeni!T30="","",Osvojeni!T30)</f>
      </c>
      <c r="H30" s="15">
        <f>IF(Osvojeni!U30="","",Osvojeni!U30)</f>
      </c>
    </row>
    <row r="31" spans="1:8" ht="15" customHeight="1">
      <c r="A31" s="18">
        <f>'M1D'!A26</f>
        <v>24</v>
      </c>
      <c r="B31" s="43" t="str">
        <f>'M1D'!B26</f>
        <v>24/2019</v>
      </c>
      <c r="C31" s="90" t="str">
        <f>'M1D'!C26</f>
        <v>Eldin Honsić</v>
      </c>
      <c r="D31" s="91"/>
      <c r="E31" s="44">
        <f>IF(AND(Osvojeni!I31="",Osvojeni!O31=""),"",SUM(Osvojeni!I31,Osvojeni!O31))</f>
      </c>
      <c r="F31" s="45">
        <f>IF(AND(Osvojeni!R31="",Osvojeni!S31=""),"",IF(Osvojeni!S31="",Osvojeni!R31,Osvojeni!S31))</f>
      </c>
      <c r="G31" s="15">
        <f>IF(Osvojeni!T31="","",Osvojeni!T31)</f>
      </c>
      <c r="H31" s="15">
        <f>IF(Osvojeni!U31="","",Osvojeni!U31)</f>
      </c>
    </row>
    <row r="32" spans="1:8" ht="15" customHeight="1">
      <c r="A32" s="18">
        <f>'M1D'!A27</f>
        <v>25</v>
      </c>
      <c r="B32" s="43" t="str">
        <f>'M1D'!B27</f>
        <v>25/2019</v>
      </c>
      <c r="C32" s="90" t="str">
        <f>'M1D'!C27</f>
        <v>Nikola Petrić</v>
      </c>
      <c r="D32" s="91"/>
      <c r="E32" s="44">
        <f>IF(AND(Osvojeni!I32="",Osvojeni!O32=""),"",SUM(Osvojeni!I32,Osvojeni!O32))</f>
      </c>
      <c r="F32" s="45">
        <f>IF(AND(Osvojeni!R32="",Osvojeni!S32=""),"",IF(Osvojeni!S32="",Osvojeni!R32,Osvojeni!S32))</f>
      </c>
      <c r="G32" s="15">
        <f>IF(Osvojeni!T32="","",Osvojeni!T32)</f>
      </c>
      <c r="H32" s="15">
        <f>IF(Osvojeni!U32="","",Osvojeni!U32)</f>
      </c>
    </row>
    <row r="33" spans="1:8" ht="15" customHeight="1">
      <c r="A33" s="18">
        <f>'M1D'!A28</f>
        <v>26</v>
      </c>
      <c r="B33" s="43" t="str">
        <f>'M1D'!B28</f>
        <v>26/2019</v>
      </c>
      <c r="C33" s="90" t="str">
        <f>'M1D'!C28</f>
        <v>Aleksandra Bjelanović</v>
      </c>
      <c r="D33" s="91"/>
      <c r="E33" s="44">
        <f>IF(AND(Osvojeni!I33="",Osvojeni!O33=""),"",SUM(Osvojeni!I33,Osvojeni!O33))</f>
      </c>
      <c r="F33" s="45">
        <f>IF(AND(Osvojeni!R33="",Osvojeni!S33=""),"",IF(Osvojeni!S33="",Osvojeni!R33,Osvojeni!S33))</f>
      </c>
      <c r="G33" s="15">
        <f>IF(Osvojeni!T33="","",Osvojeni!T33)</f>
      </c>
      <c r="H33" s="15">
        <f>IF(Osvojeni!U33="","",Osvojeni!U33)</f>
      </c>
    </row>
    <row r="34" spans="1:8" ht="15" customHeight="1">
      <c r="A34" s="18">
        <f>'M1D'!A29</f>
        <v>27</v>
      </c>
      <c r="B34" s="43" t="str">
        <f>'M1D'!B29</f>
        <v>27/2019</v>
      </c>
      <c r="C34" s="90" t="str">
        <f>'M1D'!C29</f>
        <v>Danilo Radulović</v>
      </c>
      <c r="D34" s="91"/>
      <c r="E34" s="44">
        <f>IF(AND(Osvojeni!I34="",Osvojeni!O34=""),"",SUM(Osvojeni!I34,Osvojeni!O34))</f>
      </c>
      <c r="F34" s="45">
        <f>IF(AND(Osvojeni!R34="",Osvojeni!S34=""),"",IF(Osvojeni!S34="",Osvojeni!R34,Osvojeni!S34))</f>
      </c>
      <c r="G34" s="15">
        <f>IF(Osvojeni!T34="","",Osvojeni!T34)</f>
      </c>
      <c r="H34" s="15">
        <f>IF(Osvojeni!U34="","",Osvojeni!U34)</f>
      </c>
    </row>
    <row r="35" spans="1:8" ht="15" customHeight="1">
      <c r="A35" s="18">
        <f>'M1D'!A30</f>
        <v>28</v>
      </c>
      <c r="B35" s="43" t="str">
        <f>'M1D'!B30</f>
        <v>28/2019</v>
      </c>
      <c r="C35" s="90" t="str">
        <f>'M1D'!C30</f>
        <v>Adis Deljanin</v>
      </c>
      <c r="D35" s="91"/>
      <c r="E35" s="44">
        <f>IF(AND(Osvojeni!I35="",Osvojeni!O35=""),"",SUM(Osvojeni!I35,Osvojeni!O35))</f>
      </c>
      <c r="F35" s="45">
        <f>IF(AND(Osvojeni!R35="",Osvojeni!S35=""),"",IF(Osvojeni!S35="",Osvojeni!R35,Osvojeni!S35))</f>
      </c>
      <c r="G35" s="15">
        <f>IF(Osvojeni!T35="","",Osvojeni!T35)</f>
      </c>
      <c r="H35" s="15">
        <f>IF(Osvojeni!U35="","",Osvojeni!U35)</f>
      </c>
    </row>
    <row r="36" spans="1:8" ht="15" customHeight="1">
      <c r="A36" s="18">
        <f>'M1D'!A31</f>
        <v>29</v>
      </c>
      <c r="B36" s="43" t="str">
        <f>'M1D'!B31</f>
        <v>29/2019</v>
      </c>
      <c r="C36" s="90" t="str">
        <f>'M1D'!C31</f>
        <v>Marija Čupić</v>
      </c>
      <c r="D36" s="91"/>
      <c r="E36" s="44">
        <f>IF(AND(Osvojeni!I36="",Osvojeni!O36=""),"",SUM(Osvojeni!I36,Osvojeni!O36))</f>
      </c>
      <c r="F36" s="45">
        <f>IF(AND(Osvojeni!R36="",Osvojeni!S36=""),"",IF(Osvojeni!S36="",Osvojeni!R36,Osvojeni!S36))</f>
      </c>
      <c r="G36" s="15">
        <f>IF(Osvojeni!T36="","",Osvojeni!T36)</f>
      </c>
      <c r="H36" s="15" t="str">
        <f>IF(Osvojeni!U36="","",Osvojeni!U36)</f>
        <v>F</v>
      </c>
    </row>
    <row r="37" spans="1:8" ht="15" customHeight="1">
      <c r="A37" s="18">
        <f>'M1D'!A32</f>
        <v>30</v>
      </c>
      <c r="B37" s="43" t="str">
        <f>'M1D'!B32</f>
        <v>30/2019</v>
      </c>
      <c r="C37" s="90" t="str">
        <f>'M1D'!C32</f>
        <v>Darko Mrenović</v>
      </c>
      <c r="D37" s="91"/>
      <c r="E37" s="44">
        <f>IF(AND(Osvojeni!I37="",Osvojeni!O37=""),"",SUM(Osvojeni!I37,Osvojeni!O37))</f>
      </c>
      <c r="F37" s="45">
        <f>IF(AND(Osvojeni!R37="",Osvojeni!S37=""),"",IF(Osvojeni!S37="",Osvojeni!R37,Osvojeni!S37))</f>
      </c>
      <c r="G37" s="15">
        <f>IF(Osvojeni!T37="","",Osvojeni!T37)</f>
      </c>
      <c r="H37" s="15">
        <f>IF(Osvojeni!U37="","",Osvojeni!U37)</f>
      </c>
    </row>
    <row r="38" spans="1:8" ht="15" customHeight="1">
      <c r="A38" s="18">
        <f>'M1D'!A33</f>
        <v>31</v>
      </c>
      <c r="B38" s="43" t="str">
        <f>'M1D'!B33</f>
        <v>31/2019</v>
      </c>
      <c r="C38" s="90" t="str">
        <f>'M1D'!C33</f>
        <v>Đorđije Bojić</v>
      </c>
      <c r="D38" s="91"/>
      <c r="E38" s="44">
        <f>IF(AND(Osvojeni!I38="",Osvojeni!O38=""),"",SUM(Osvojeni!I38,Osvojeni!O38))</f>
      </c>
      <c r="F38" s="45">
        <f>IF(AND(Osvojeni!R38="",Osvojeni!S38=""),"",IF(Osvojeni!S38="",Osvojeni!R38,Osvojeni!S38))</f>
      </c>
      <c r="G38" s="15">
        <f>IF(Osvojeni!T38="","",Osvojeni!T38)</f>
      </c>
      <c r="H38" s="15">
        <f>IF(Osvojeni!U38="","",Osvojeni!U38)</f>
      </c>
    </row>
    <row r="39" spans="1:8" ht="15" customHeight="1">
      <c r="A39" s="18">
        <f>'M1D'!A34</f>
        <v>32</v>
      </c>
      <c r="B39" s="43" t="str">
        <f>'M1D'!B34</f>
        <v>32/2019</v>
      </c>
      <c r="C39" s="90" t="str">
        <f>'M1D'!C34</f>
        <v>Dijana Adrović</v>
      </c>
      <c r="D39" s="91"/>
      <c r="E39" s="44">
        <f>IF(AND(Osvojeni!I39="",Osvojeni!O39=""),"",SUM(Osvojeni!I39,Osvojeni!O39))</f>
      </c>
      <c r="F39" s="45">
        <f>IF(AND(Osvojeni!R39="",Osvojeni!S39=""),"",IF(Osvojeni!S39="",Osvojeni!R39,Osvojeni!S39))</f>
      </c>
      <c r="G39" s="15">
        <f>IF(Osvojeni!T39="","",Osvojeni!T39)</f>
      </c>
      <c r="H39" s="15">
        <f>IF(Osvojeni!U39="","",Osvojeni!U39)</f>
      </c>
    </row>
    <row r="40" spans="1:8" ht="15" customHeight="1">
      <c r="A40" s="18">
        <f>'M1D'!A35</f>
        <v>33</v>
      </c>
      <c r="B40" s="43" t="str">
        <f>'M1D'!B35</f>
        <v>33/2019</v>
      </c>
      <c r="C40" s="90" t="str">
        <f>'M1D'!C35</f>
        <v>Martina Đurović</v>
      </c>
      <c r="D40" s="91"/>
      <c r="E40" s="44">
        <f>IF(AND(Osvojeni!I40="",Osvojeni!O40=""),"",SUM(Osvojeni!I40,Osvojeni!O40))</f>
      </c>
      <c r="F40" s="45">
        <f>IF(AND(Osvojeni!R40="",Osvojeni!S40=""),"",IF(Osvojeni!S40="",Osvojeni!R40,Osvojeni!S40))</f>
      </c>
      <c r="G40" s="15">
        <f>IF(Osvojeni!T40="","",Osvojeni!T40)</f>
      </c>
      <c r="H40" s="15">
        <f>IF(Osvojeni!U40="","",Osvojeni!U40)</f>
      </c>
    </row>
    <row r="41" spans="1:8" ht="15" customHeight="1">
      <c r="A41" s="18">
        <f>'M1D'!A36</f>
        <v>34</v>
      </c>
      <c r="B41" s="43" t="str">
        <f>'M1D'!B36</f>
        <v>34/2019</v>
      </c>
      <c r="C41" s="90" t="str">
        <f>'M1D'!C36</f>
        <v>Ana Nišavić</v>
      </c>
      <c r="D41" s="91"/>
      <c r="E41" s="44">
        <f>IF(AND(Osvojeni!I41="",Osvojeni!O41=""),"",SUM(Osvojeni!I41,Osvojeni!O41))</f>
      </c>
      <c r="F41" s="45">
        <f>IF(AND(Osvojeni!R41="",Osvojeni!S41=""),"",IF(Osvojeni!S41="",Osvojeni!R41,Osvojeni!S41))</f>
      </c>
      <c r="G41" s="15">
        <f>IF(Osvojeni!T41="","",Osvojeni!T41)</f>
      </c>
      <c r="H41" s="15">
        <f>IF(Osvojeni!U41="","",Osvojeni!U41)</f>
      </c>
    </row>
    <row r="42" spans="1:8" ht="15" customHeight="1">
      <c r="A42" s="18">
        <f>'M1D'!A37</f>
        <v>35</v>
      </c>
      <c r="B42" s="43" t="str">
        <f>'M1D'!B37</f>
        <v>35/2019</v>
      </c>
      <c r="C42" s="90" t="str">
        <f>'M1D'!C37</f>
        <v>Anka Jašović</v>
      </c>
      <c r="D42" s="91"/>
      <c r="E42" s="44">
        <f>IF(AND(Osvojeni!I42="",Osvojeni!O42=""),"",SUM(Osvojeni!I42,Osvojeni!O42))</f>
      </c>
      <c r="F42" s="45">
        <f>IF(AND(Osvojeni!R42="",Osvojeni!S42=""),"",IF(Osvojeni!S42="",Osvojeni!R42,Osvojeni!S42))</f>
      </c>
      <c r="G42" s="15">
        <f>IF(Osvojeni!T42="","",Osvojeni!T42)</f>
      </c>
      <c r="H42" s="15">
        <f>IF(Osvojeni!U42="","",Osvojeni!U42)</f>
      </c>
    </row>
    <row r="43" spans="1:8" ht="15" customHeight="1">
      <c r="A43" s="18">
        <f>'M1D'!A38</f>
        <v>36</v>
      </c>
      <c r="B43" s="43" t="str">
        <f>'M1D'!B38</f>
        <v>11/2018</v>
      </c>
      <c r="C43" s="90" t="str">
        <f>'M1D'!C38</f>
        <v>Ljudmila Kotlica</v>
      </c>
      <c r="D43" s="91"/>
      <c r="E43" s="44">
        <f>IF(AND(Osvojeni!I43="",Osvojeni!O43=""),"",SUM(Osvojeni!I43,Osvojeni!O43))</f>
      </c>
      <c r="F43" s="45">
        <f>IF(AND(Osvojeni!R43="",Osvojeni!S43=""),"",IF(Osvojeni!S43="",Osvojeni!R43,Osvojeni!S43))</f>
      </c>
      <c r="G43" s="15">
        <f>IF(Osvojeni!T43="","",Osvojeni!T43)</f>
      </c>
      <c r="H43" s="15">
        <f>IF(Osvojeni!U43="","",Osvojeni!U43)</f>
      </c>
    </row>
    <row r="44" spans="1:8" ht="15" customHeight="1">
      <c r="A44" s="18">
        <f>'M1D'!A39</f>
        <v>37</v>
      </c>
      <c r="B44" s="43" t="str">
        <f>'M1D'!B39</f>
        <v>12/2018</v>
      </c>
      <c r="C44" s="90" t="str">
        <f>'M1D'!C39</f>
        <v>Ivana Simović</v>
      </c>
      <c r="D44" s="91"/>
      <c r="E44" s="44">
        <f>IF(AND(Osvojeni!I44="",Osvojeni!O44=""),"",SUM(Osvojeni!I44,Osvojeni!O44))</f>
      </c>
      <c r="F44" s="45">
        <f>IF(AND(Osvojeni!R44="",Osvojeni!S44=""),"",IF(Osvojeni!S44="",Osvojeni!R44,Osvojeni!S44))</f>
      </c>
      <c r="G44" s="15">
        <f>IF(Osvojeni!T44="","",Osvojeni!T44)</f>
      </c>
      <c r="H44" s="15">
        <f>IF(Osvojeni!U44="","",Osvojeni!U44)</f>
      </c>
    </row>
    <row r="45" spans="1:8" ht="15" customHeight="1">
      <c r="A45" s="18">
        <f>'M1D'!A40</f>
        <v>38</v>
      </c>
      <c r="B45" s="43" t="str">
        <f>'M1D'!B40</f>
        <v>24/2018</v>
      </c>
      <c r="C45" s="90" t="str">
        <f>'M1D'!C40</f>
        <v>Vladan Krivokapić</v>
      </c>
      <c r="D45" s="91"/>
      <c r="E45" s="44">
        <f>IF(AND(Osvojeni!I45="",Osvojeni!O45=""),"",SUM(Osvojeni!I45,Osvojeni!O45))</f>
      </c>
      <c r="F45" s="45">
        <f>IF(AND(Osvojeni!R45="",Osvojeni!S45=""),"",IF(Osvojeni!S45="",Osvojeni!R45,Osvojeni!S45))</f>
      </c>
      <c r="G45" s="15">
        <f>IF(Osvojeni!T45="","",Osvojeni!T45)</f>
      </c>
      <c r="H45" s="15">
        <f>IF(Osvojeni!U45="","",Osvojeni!U45)</f>
      </c>
    </row>
    <row r="46" spans="1:8" ht="15" customHeight="1">
      <c r="A46" s="18">
        <f>'M1D'!A41</f>
        <v>39</v>
      </c>
      <c r="B46" s="43" t="str">
        <f>'M1D'!B41</f>
        <v>28/2018</v>
      </c>
      <c r="C46" s="90" t="str">
        <f>'M1D'!C41</f>
        <v>Timotije Smolović</v>
      </c>
      <c r="D46" s="91"/>
      <c r="E46" s="44">
        <f>IF(AND(Osvojeni!I46="",Osvojeni!O46=""),"",SUM(Osvojeni!I46,Osvojeni!O46))</f>
      </c>
      <c r="F46" s="45">
        <f>IF(AND(Osvojeni!R46="",Osvojeni!S46=""),"",IF(Osvojeni!S46="",Osvojeni!R46,Osvojeni!S46))</f>
      </c>
      <c r="G46" s="15">
        <f>IF(Osvojeni!T46="","",Osvojeni!T46)</f>
      </c>
      <c r="H46" s="15">
        <f>IF(Osvojeni!U46="","",Osvojeni!U46)</f>
      </c>
    </row>
    <row r="47" spans="1:8" ht="15" customHeight="1">
      <c r="A47" s="18">
        <f>'M1D'!A42</f>
        <v>40</v>
      </c>
      <c r="B47" s="43" t="str">
        <f>'M1D'!B42</f>
        <v>5/2017</v>
      </c>
      <c r="C47" s="90" t="str">
        <f>'M1D'!C42</f>
        <v>Vladan Radević</v>
      </c>
      <c r="D47" s="91"/>
      <c r="E47" s="44">
        <f>IF(AND(Osvojeni!I47="",Osvojeni!O47=""),"",SUM(Osvojeni!I47,Osvojeni!O47))</f>
      </c>
      <c r="F47" s="45">
        <f>IF(AND(Osvojeni!R47="",Osvojeni!S47=""),"",IF(Osvojeni!S47="",Osvojeni!R47,Osvojeni!S47))</f>
      </c>
      <c r="G47" s="15">
        <f>IF(Osvojeni!T47="","",Osvojeni!T47)</f>
      </c>
      <c r="H47" s="15">
        <f>IF(Osvojeni!U47="","",Osvojeni!U47)</f>
      </c>
    </row>
    <row r="48" spans="1:8" ht="15" customHeight="1">
      <c r="A48" s="18">
        <f>'M1D'!A43</f>
        <v>41</v>
      </c>
      <c r="B48" s="43" t="str">
        <f>'M1D'!B43</f>
        <v>25/2017</v>
      </c>
      <c r="C48" s="90" t="str">
        <f>'M1D'!C43</f>
        <v>Dejan Peković</v>
      </c>
      <c r="D48" s="91"/>
      <c r="E48" s="44">
        <f>IF(AND(Osvojeni!I48="",Osvojeni!O48=""),"",SUM(Osvojeni!I48,Osvojeni!O48))</f>
      </c>
      <c r="F48" s="45">
        <f>IF(AND(Osvojeni!R48="",Osvojeni!S48=""),"",IF(Osvojeni!S48="",Osvojeni!R48,Osvojeni!S48))</f>
      </c>
      <c r="G48" s="15">
        <f>IF(Osvojeni!T48="","",Osvojeni!T48)</f>
      </c>
      <c r="H48" s="15">
        <f>IF(Osvojeni!U48="","",Osvojeni!U48)</f>
      </c>
    </row>
    <row r="49" spans="1:8" ht="15" customHeight="1">
      <c r="A49" s="18">
        <f>'M1D'!A44</f>
        <v>42</v>
      </c>
      <c r="B49" s="43" t="str">
        <f>'M1D'!B44</f>
        <v>30/2017</v>
      </c>
      <c r="C49" s="90" t="str">
        <f>'M1D'!C44</f>
        <v>Arman Ćeman</v>
      </c>
      <c r="D49" s="91"/>
      <c r="E49" s="44">
        <f>IF(AND(Osvojeni!I49="",Osvojeni!O49=""),"",SUM(Osvojeni!I49,Osvojeni!O49))</f>
      </c>
      <c r="F49" s="45">
        <f>IF(AND(Osvojeni!R49="",Osvojeni!S49=""),"",IF(Osvojeni!S49="",Osvojeni!R49,Osvojeni!S49))</f>
      </c>
      <c r="G49" s="15">
        <f>IF(Osvojeni!T49="","",Osvojeni!T49)</f>
      </c>
      <c r="H49" s="15">
        <f>IF(Osvojeni!U49="","",Osvojeni!U49)</f>
      </c>
    </row>
    <row r="50" spans="1:8" ht="15" customHeight="1">
      <c r="A50" s="18">
        <f>'M1D'!A45</f>
        <v>43</v>
      </c>
      <c r="B50" s="43" t="str">
        <f>'M1D'!B45</f>
        <v>35/2017</v>
      </c>
      <c r="C50" s="90" t="str">
        <f>'M1D'!C45</f>
        <v>Jovana Dragaš</v>
      </c>
      <c r="D50" s="91"/>
      <c r="E50" s="44">
        <f>IF(AND(Osvojeni!I50="",Osvojeni!O50=""),"",SUM(Osvojeni!I50,Osvojeni!O50))</f>
      </c>
      <c r="F50" s="45">
        <f>IF(AND(Osvojeni!R50="",Osvojeni!S50=""),"",IF(Osvojeni!S50="",Osvojeni!R50,Osvojeni!S50))</f>
      </c>
      <c r="G50" s="15">
        <f>IF(Osvojeni!T50="","",Osvojeni!T50)</f>
      </c>
      <c r="H50" s="15">
        <f>IF(Osvojeni!U50="","",Osvojeni!U50)</f>
      </c>
    </row>
    <row r="51" spans="1:8" ht="15" customHeight="1">
      <c r="A51" s="18">
        <f>'M1D'!A46</f>
        <v>44</v>
      </c>
      <c r="B51" s="43" t="str">
        <f>'M1D'!B46</f>
        <v>39/2017</v>
      </c>
      <c r="C51" s="90" t="str">
        <f>'M1D'!C46</f>
        <v>Bogdan Bojović</v>
      </c>
      <c r="D51" s="91"/>
      <c r="E51" s="44">
        <f>IF(AND(Osvojeni!I51="",Osvojeni!O51=""),"",SUM(Osvojeni!I51,Osvojeni!O51))</f>
      </c>
      <c r="F51" s="45">
        <f>IF(AND(Osvojeni!R51="",Osvojeni!S51=""),"",IF(Osvojeni!S51="",Osvojeni!R51,Osvojeni!S51))</f>
      </c>
      <c r="G51" s="15">
        <f>IF(Osvojeni!T51="","",Osvojeni!T51)</f>
      </c>
      <c r="H51" s="15">
        <f>IF(Osvojeni!U51="","",Osvojeni!U51)</f>
      </c>
    </row>
    <row r="52" spans="1:8" ht="15" customHeight="1">
      <c r="A52" s="18">
        <f>'M1D'!A47</f>
        <v>45</v>
      </c>
      <c r="B52" s="43" t="str">
        <f>'M1D'!B47</f>
        <v>41/2017</v>
      </c>
      <c r="C52" s="90" t="str">
        <f>'M1D'!C47</f>
        <v>Filip Radičević</v>
      </c>
      <c r="D52" s="91"/>
      <c r="E52" s="44">
        <f>IF(AND(Osvojeni!I52="",Osvojeni!O52=""),"",SUM(Osvojeni!I52,Osvojeni!O52))</f>
      </c>
      <c r="F52" s="45">
        <f>IF(AND(Osvojeni!R52="",Osvojeni!S52=""),"",IF(Osvojeni!S52="",Osvojeni!R52,Osvojeni!S52))</f>
      </c>
      <c r="G52" s="15">
        <f>IF(Osvojeni!T52="","",Osvojeni!T52)</f>
      </c>
      <c r="H52" s="15">
        <f>IF(Osvojeni!U52="","",Osvojeni!U52)</f>
      </c>
    </row>
  </sheetData>
  <sheetProtection selectLockedCells="1" selectUnlockedCells="1"/>
  <mergeCells count="59">
    <mergeCell ref="C52:D52"/>
    <mergeCell ref="C47:D47"/>
    <mergeCell ref="C48:D48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49:D49"/>
    <mergeCell ref="C50:D50"/>
    <mergeCell ref="C51:D5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H6:H7"/>
    <mergeCell ref="B5:D5"/>
    <mergeCell ref="E5:H5"/>
    <mergeCell ref="C23:D23"/>
    <mergeCell ref="C24:D24"/>
    <mergeCell ref="C25:D25"/>
    <mergeCell ref="C19:D19"/>
    <mergeCell ref="C20:D20"/>
    <mergeCell ref="C21:D21"/>
    <mergeCell ref="C22:D22"/>
    <mergeCell ref="A1:E1"/>
    <mergeCell ref="D3:H3"/>
    <mergeCell ref="E4:H4"/>
    <mergeCell ref="F1:H1"/>
    <mergeCell ref="A2:H2"/>
    <mergeCell ref="A3:C3"/>
    <mergeCell ref="A4:D4"/>
    <mergeCell ref="C17:D17"/>
    <mergeCell ref="C18:D18"/>
    <mergeCell ref="A6:A7"/>
    <mergeCell ref="E6:G6"/>
    <mergeCell ref="B6:B7"/>
    <mergeCell ref="C6:D7"/>
    <mergeCell ref="C13:D13"/>
    <mergeCell ref="C14:D14"/>
    <mergeCell ref="C8:D8"/>
    <mergeCell ref="C9:D9"/>
    <mergeCell ref="C10:D10"/>
    <mergeCell ref="C11:D11"/>
    <mergeCell ref="C12:D12"/>
    <mergeCell ref="C15:D15"/>
    <mergeCell ref="C16:D1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Dell</cp:lastModifiedBy>
  <cp:lastPrinted>2019-01-14T22:39:31Z</cp:lastPrinted>
  <dcterms:created xsi:type="dcterms:W3CDTF">2005-10-19T21:32:06Z</dcterms:created>
  <dcterms:modified xsi:type="dcterms:W3CDTF">2019-11-29T17:58:21Z</dcterms:modified>
  <cp:category/>
  <cp:version/>
  <cp:contentType/>
  <cp:contentStatus/>
  <cp:revision>20</cp:revision>
</cp:coreProperties>
</file>