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NemanjaB/Desktop/FPN 2021/"/>
    </mc:Choice>
  </mc:AlternateContent>
  <xr:revisionPtr revIDLastSave="0" documentId="8_{74DCF21E-27C2-214F-A6D1-9384D0434139}" xr6:coauthVersionLast="47" xr6:coauthVersionMax="47" xr10:uidLastSave="{00000000-0000-0000-0000-000000000000}"/>
  <bookViews>
    <workbookView xWindow="7780" yWindow="460" windowWidth="14400" windowHeight="14140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1" l="1"/>
  <c r="M41" i="1"/>
  <c r="M40" i="1"/>
  <c r="K39" i="1"/>
  <c r="M39" i="1"/>
  <c r="M38" i="1"/>
  <c r="K37" i="1"/>
  <c r="M37" i="1"/>
  <c r="K36" i="1"/>
  <c r="M36" i="1"/>
  <c r="K35" i="1"/>
  <c r="M35" i="1"/>
  <c r="K34" i="1"/>
  <c r="M34" i="1"/>
  <c r="K33" i="1"/>
  <c r="M33" i="1"/>
  <c r="K32" i="1"/>
  <c r="M32" i="1"/>
  <c r="K31" i="1"/>
  <c r="M31" i="1"/>
  <c r="K30" i="1"/>
  <c r="M30" i="1"/>
  <c r="K29" i="1"/>
  <c r="M29" i="1"/>
  <c r="K28" i="1"/>
  <c r="M28" i="1"/>
  <c r="M27" i="1"/>
  <c r="K26" i="1"/>
  <c r="M26" i="1"/>
  <c r="M25" i="1"/>
  <c r="M24" i="1"/>
  <c r="K23" i="1"/>
  <c r="M23" i="1"/>
  <c r="M22" i="1"/>
  <c r="M21" i="1"/>
  <c r="K20" i="1"/>
  <c r="M20" i="1"/>
  <c r="M19" i="1"/>
  <c r="K18" i="1"/>
  <c r="M18" i="1"/>
  <c r="K17" i="1"/>
  <c r="M17" i="1"/>
  <c r="K16" i="1"/>
  <c r="M16" i="1"/>
  <c r="M15" i="1"/>
  <c r="K14" i="1"/>
  <c r="M14" i="1"/>
  <c r="M13" i="1"/>
  <c r="M12" i="1"/>
  <c r="M11" i="1"/>
  <c r="M10" i="1"/>
  <c r="K9" i="1"/>
  <c r="M9" i="1"/>
  <c r="M8" i="1"/>
  <c r="K7" i="1"/>
  <c r="M7" i="1"/>
  <c r="M6" i="1"/>
  <c r="K40" i="1"/>
  <c r="K38" i="1"/>
  <c r="K27" i="1"/>
  <c r="K25" i="1"/>
  <c r="K24" i="1"/>
  <c r="K22" i="1"/>
  <c r="J21" i="1"/>
  <c r="K21" i="1"/>
  <c r="K19" i="1"/>
  <c r="K15" i="1"/>
  <c r="K13" i="1"/>
  <c r="K12" i="1"/>
  <c r="K11" i="1"/>
  <c r="K10" i="1"/>
  <c r="K8" i="1"/>
  <c r="K6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41" i="1"/>
  <c r="N40" i="1"/>
  <c r="N39" i="1"/>
  <c r="N38" i="1"/>
  <c r="N37" i="1"/>
  <c r="N36" i="1"/>
  <c r="N35" i="1"/>
  <c r="N34" i="1"/>
  <c r="N33" i="1"/>
  <c r="N32" i="1"/>
  <c r="N31" i="1"/>
  <c r="N6" i="1"/>
  <c r="N42" i="1"/>
  <c r="V2" i="1"/>
  <c r="R2" i="1"/>
  <c r="S2" i="1"/>
  <c r="T2" i="1"/>
  <c r="U2" i="1"/>
  <c r="P2" i="1"/>
  <c r="Q2" i="1"/>
  <c r="P3" i="1"/>
  <c r="V3" i="1"/>
  <c r="T3" i="1"/>
  <c r="Q3" i="1"/>
  <c r="U3" i="1"/>
  <c r="P4" i="1"/>
  <c r="S3" i="1"/>
  <c r="R3" i="1"/>
</calcChain>
</file>

<file path=xl/sharedStrings.xml><?xml version="1.0" encoding="utf-8"?>
<sst xmlns="http://schemas.openxmlformats.org/spreadsheetml/2006/main" count="59" uniqueCount="25">
  <si>
    <t>Redni broj</t>
  </si>
  <si>
    <t>Prezime i ime studenta</t>
  </si>
  <si>
    <t>Studijski program</t>
  </si>
  <si>
    <t>Broj indexa</t>
  </si>
  <si>
    <t>Ocjena</t>
  </si>
  <si>
    <t>Kol:</t>
  </si>
  <si>
    <t>KolP:</t>
  </si>
  <si>
    <t>Uk-Sem:</t>
  </si>
  <si>
    <t>ZI:</t>
  </si>
  <si>
    <t>UkBod:</t>
  </si>
  <si>
    <t>Vjezbe</t>
  </si>
  <si>
    <t>B</t>
  </si>
  <si>
    <t>A</t>
  </si>
  <si>
    <t>C</t>
  </si>
  <si>
    <t>D</t>
  </si>
  <si>
    <t>E</t>
  </si>
  <si>
    <t>F</t>
  </si>
  <si>
    <t>Broj</t>
  </si>
  <si>
    <t>Procenat</t>
  </si>
  <si>
    <t>Prolaznost</t>
  </si>
  <si>
    <t>Neaktivno</t>
  </si>
  <si>
    <t>PREDMET: Politicko komuniciranje</t>
  </si>
  <si>
    <t>MED</t>
  </si>
  <si>
    <t>NOV</t>
  </si>
  <si>
    <t>Uk-Kol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</si>
</sst>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333333"/>
      <name val="Verdana"/>
      <family val="2"/>
    </font>
    <font>
      <sz val="11"/>
      <color theme="1"/>
      <name val="Book Antiqua"/>
      <family val="1"/>
    </font>
    <font>
      <sz val="10"/>
      <color rgb="FF333333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2" borderId="1" xfId="0" applyFont="1" applyFill="1" applyBorder="1" applyAlignment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16" xfId="0" applyFont="1" applyFill="1" applyBorder="1" applyAlignment="1">
      <alignment horizontal="center" vertical="center" wrapText="1" shrinkToFit="1"/>
    </xf>
    <xf numFmtId="0" fontId="3" fillId="0" borderId="0" xfId="0" applyFont="1"/>
    <xf numFmtId="0" fontId="3" fillId="2" borderId="14" xfId="0" applyFont="1" applyFill="1" applyBorder="1"/>
    <xf numFmtId="0" fontId="3" fillId="0" borderId="2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2" borderId="12" xfId="0" applyFont="1" applyFill="1" applyBorder="1"/>
    <xf numFmtId="0" fontId="3" fillId="2" borderId="17" xfId="0" applyFont="1" applyFill="1" applyBorder="1"/>
    <xf numFmtId="0" fontId="3" fillId="0" borderId="2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2" borderId="0" xfId="0" applyFont="1" applyFill="1" applyBorder="1"/>
    <xf numFmtId="0" fontId="3" fillId="0" borderId="24" xfId="0" applyFont="1" applyBorder="1"/>
    <xf numFmtId="0" fontId="2" fillId="2" borderId="26" xfId="0" applyFont="1" applyFill="1" applyBorder="1"/>
    <xf numFmtId="0" fontId="2" fillId="0" borderId="16" xfId="0" applyFont="1" applyFill="1" applyBorder="1"/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/>
    <xf numFmtId="0" fontId="1" fillId="2" borderId="5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49" fontId="2" fillId="2" borderId="32" xfId="0" applyNumberFormat="1" applyFont="1" applyFill="1" applyBorder="1" applyAlignment="1">
      <alignment horizontal="left"/>
    </xf>
    <xf numFmtId="49" fontId="2" fillId="2" borderId="32" xfId="0" applyNumberFormat="1" applyFont="1" applyFill="1" applyBorder="1" applyAlignment="1">
      <alignment horizontal="center"/>
    </xf>
    <xf numFmtId="0" fontId="2" fillId="2" borderId="32" xfId="0" applyFont="1" applyFill="1" applyBorder="1" applyAlignment="1"/>
    <xf numFmtId="0" fontId="2" fillId="2" borderId="32" xfId="0" applyFont="1" applyFill="1" applyBorder="1" applyAlignment="1">
      <alignment horizontal="center" vertical="center"/>
    </xf>
    <xf numFmtId="0" fontId="3" fillId="2" borderId="32" xfId="0" applyFont="1" applyFill="1" applyBorder="1"/>
    <xf numFmtId="0" fontId="3" fillId="2" borderId="32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27" xfId="0" applyFont="1" applyBorder="1"/>
    <xf numFmtId="0" fontId="2" fillId="2" borderId="14" xfId="0" applyFont="1" applyFill="1" applyBorder="1" applyAlignment="1">
      <alignment horizontal="center" vertical="center" wrapText="1" shrinkToFi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3" fillId="0" borderId="18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3" xfId="0" applyFont="1" applyFill="1" applyBorder="1" applyAlignment="1">
      <alignment horizontal="center" vertical="center" textRotation="90" wrapText="1" shrinkToFit="1"/>
    </xf>
    <xf numFmtId="0" fontId="2" fillId="2" borderId="18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9"/>
  <sheetViews>
    <sheetView tabSelected="1" workbookViewId="0">
      <selection activeCell="D6" sqref="D6:E41"/>
    </sheetView>
  </sheetViews>
  <sheetFormatPr baseColWidth="10" defaultColWidth="9.1640625" defaultRowHeight="15" x14ac:dyDescent="0.2"/>
  <cols>
    <col min="1" max="1" width="6" style="5" customWidth="1"/>
    <col min="2" max="2" width="5.5" style="5" customWidth="1"/>
    <col min="3" max="3" width="6.5" style="5" customWidth="1"/>
    <col min="4" max="4" width="10" style="5" customWidth="1"/>
    <col min="5" max="5" width="13.33203125" style="5" customWidth="1"/>
    <col min="6" max="6" width="7.1640625" style="5" customWidth="1"/>
    <col min="7" max="7" width="6.83203125" style="5" customWidth="1"/>
    <col min="8" max="8" width="6" style="5" customWidth="1"/>
    <col min="9" max="9" width="5.5" style="5" customWidth="1"/>
    <col min="10" max="10" width="6.83203125" style="5" customWidth="1"/>
    <col min="11" max="11" width="7.6640625" style="19" customWidth="1"/>
    <col min="12" max="12" width="6.6640625" style="41" customWidth="1"/>
    <col min="13" max="13" width="6.83203125" style="41" customWidth="1"/>
    <col min="14" max="14" width="9.1640625" style="5"/>
    <col min="15" max="21" width="9.1640625" style="45"/>
    <col min="22" max="22" width="10.5" style="45" customWidth="1"/>
    <col min="23" max="16384" width="9.1640625" style="45"/>
  </cols>
  <sheetData>
    <row r="1" spans="1:22" ht="17" thickTop="1" thickBot="1" x14ac:dyDescent="0.25">
      <c r="A1" s="24" t="s">
        <v>21</v>
      </c>
      <c r="B1" s="25"/>
      <c r="C1" s="26"/>
      <c r="D1" s="27"/>
      <c r="E1" s="28"/>
      <c r="F1" s="29"/>
      <c r="G1" s="30"/>
      <c r="H1" s="30"/>
      <c r="I1" s="30"/>
      <c r="J1" s="30"/>
      <c r="K1" s="31"/>
      <c r="L1" s="39"/>
      <c r="M1" s="39"/>
      <c r="N1" s="32"/>
      <c r="O1" s="23"/>
      <c r="P1" s="20" t="s">
        <v>12</v>
      </c>
      <c r="Q1" s="21" t="s">
        <v>11</v>
      </c>
      <c r="R1" s="21" t="s">
        <v>13</v>
      </c>
      <c r="S1" s="21" t="s">
        <v>14</v>
      </c>
      <c r="T1" s="21" t="s">
        <v>15</v>
      </c>
      <c r="U1" s="22" t="s">
        <v>16</v>
      </c>
      <c r="V1" s="22" t="s">
        <v>20</v>
      </c>
    </row>
    <row r="2" spans="1:22" ht="17" thickTop="1" thickBot="1" x14ac:dyDescent="0.25">
      <c r="A2" s="33"/>
      <c r="B2" s="34"/>
      <c r="C2" s="35"/>
      <c r="D2" s="36"/>
      <c r="E2" s="1"/>
      <c r="F2" s="37"/>
      <c r="G2" s="13"/>
      <c r="H2" s="13"/>
      <c r="I2" s="13"/>
      <c r="J2" s="13"/>
      <c r="K2" s="38"/>
      <c r="L2" s="40"/>
      <c r="M2" s="40"/>
      <c r="N2" s="9"/>
      <c r="O2" s="23" t="s">
        <v>17</v>
      </c>
      <c r="P2" s="20">
        <f>COUNTIF(N6:N121,"A")</f>
        <v>0</v>
      </c>
      <c r="Q2" s="21">
        <f>COUNTIF(N6:N121,"B")</f>
        <v>0</v>
      </c>
      <c r="R2" s="21">
        <f>COUNTIF(N6:N121,"C")</f>
        <v>0</v>
      </c>
      <c r="S2" s="21">
        <f>COUNTIF(N6:N121,"D")</f>
        <v>0</v>
      </c>
      <c r="T2" s="21">
        <f>COUNTIF(N6:N121,"E")</f>
        <v>1</v>
      </c>
      <c r="U2" s="22">
        <f>COUNTIF(N6:N42,"F")</f>
        <v>34</v>
      </c>
      <c r="V2" s="22">
        <f>COUNTIF(N6:N42,"Neaktivno")</f>
        <v>2</v>
      </c>
    </row>
    <row r="3" spans="1:22" ht="17" thickTop="1" thickBot="1" x14ac:dyDescent="0.25">
      <c r="A3" s="50" t="s">
        <v>0</v>
      </c>
      <c r="B3" s="2"/>
      <c r="C3" s="3"/>
      <c r="D3" s="53" t="s">
        <v>1</v>
      </c>
      <c r="E3" s="54"/>
      <c r="F3" s="59" t="s">
        <v>2</v>
      </c>
      <c r="G3" s="13"/>
      <c r="H3" s="13"/>
      <c r="I3" s="13"/>
      <c r="J3" s="13"/>
      <c r="K3" s="38"/>
      <c r="L3" s="40"/>
      <c r="M3" s="40"/>
      <c r="N3" s="10"/>
      <c r="O3" s="23" t="s">
        <v>18</v>
      </c>
      <c r="P3" s="20">
        <f>(P2/SUM(P2:U2))*100</f>
        <v>0</v>
      </c>
      <c r="Q3" s="20">
        <f>(Q2/SUM(P2:U2))*100</f>
        <v>0</v>
      </c>
      <c r="R3" s="20">
        <f>(R2/SUM(P2:U2))*100</f>
        <v>0</v>
      </c>
      <c r="S3" s="20">
        <f>(S2/SUM(P2:U2))*100</f>
        <v>0</v>
      </c>
      <c r="T3" s="20">
        <f>(T2/SUM(P2:U2))*100</f>
        <v>2.8571428571428572</v>
      </c>
      <c r="U3" s="22">
        <f>(U2/SUM(P2:U2))*100</f>
        <v>97.142857142857139</v>
      </c>
      <c r="V3" s="22">
        <f>(V2/SUM(P2:V2))*100</f>
        <v>5.4054054054054053</v>
      </c>
    </row>
    <row r="4" spans="1:22" ht="18" customHeight="1" thickTop="1" thickBot="1" x14ac:dyDescent="0.25">
      <c r="A4" s="51"/>
      <c r="B4" s="62" t="s">
        <v>3</v>
      </c>
      <c r="C4" s="63"/>
      <c r="D4" s="55"/>
      <c r="E4" s="56"/>
      <c r="F4" s="60"/>
      <c r="G4" s="44" t="s">
        <v>10</v>
      </c>
      <c r="H4" s="8" t="s">
        <v>5</v>
      </c>
      <c r="I4" s="8" t="s">
        <v>6</v>
      </c>
      <c r="J4" s="8" t="s">
        <v>24</v>
      </c>
      <c r="K4" s="17" t="s">
        <v>7</v>
      </c>
      <c r="L4" s="8" t="s">
        <v>8</v>
      </c>
      <c r="M4" s="8" t="s">
        <v>9</v>
      </c>
      <c r="N4" s="8" t="s">
        <v>4</v>
      </c>
      <c r="O4" s="23" t="s">
        <v>19</v>
      </c>
      <c r="P4" s="20">
        <f>100-U3</f>
        <v>2.8571428571428612</v>
      </c>
      <c r="Q4" s="21"/>
      <c r="R4" s="21"/>
      <c r="S4" s="21"/>
      <c r="T4" s="21"/>
      <c r="U4" s="22"/>
    </row>
    <row r="5" spans="1:22" ht="17" thickTop="1" thickBot="1" x14ac:dyDescent="0.25">
      <c r="A5" s="52"/>
      <c r="B5" s="64"/>
      <c r="C5" s="65"/>
      <c r="D5" s="57"/>
      <c r="E5" s="58"/>
      <c r="F5" s="61"/>
      <c r="G5" s="4"/>
      <c r="H5" s="13"/>
      <c r="I5" s="13"/>
      <c r="J5" s="13"/>
      <c r="K5" s="38"/>
      <c r="L5" s="40"/>
      <c r="M5" s="40"/>
      <c r="N5" s="6"/>
    </row>
    <row r="6" spans="1:22" ht="17" thickTop="1" thickBot="1" x14ac:dyDescent="0.25">
      <c r="A6" s="48"/>
      <c r="B6" s="48">
        <v>101</v>
      </c>
      <c r="C6" s="48">
        <v>2019</v>
      </c>
      <c r="D6" s="48"/>
      <c r="E6" s="48"/>
      <c r="F6" s="48" t="s">
        <v>22</v>
      </c>
      <c r="G6" s="7">
        <v>20</v>
      </c>
      <c r="H6" s="7">
        <v>30</v>
      </c>
      <c r="I6" s="7"/>
      <c r="J6" s="7">
        <f>IF(I6&gt;H6, I6, H6)</f>
        <v>30</v>
      </c>
      <c r="K6" s="18">
        <f>SUM(G6,J6)</f>
        <v>50</v>
      </c>
      <c r="L6" s="7"/>
      <c r="M6" s="7">
        <f>SUM(K6,L6)</f>
        <v>50</v>
      </c>
      <c r="N6" s="7" t="str">
        <f>IF(M6=0,"Neaktivno", IF(M6&gt;89.9,"A",IF(M6&gt;79.9,"B",IF(M6&gt;69.9,"C",IF(M6&gt;59.9,"D",IF(M6&gt;49.9,"E","F"))))))</f>
        <v>E</v>
      </c>
    </row>
    <row r="7" spans="1:22" ht="17" thickTop="1" thickBot="1" x14ac:dyDescent="0.25">
      <c r="A7" s="48"/>
      <c r="B7" s="48">
        <v>102</v>
      </c>
      <c r="C7" s="48">
        <v>2019</v>
      </c>
      <c r="D7" s="48"/>
      <c r="E7" s="48"/>
      <c r="F7" s="48" t="s">
        <v>22</v>
      </c>
      <c r="G7" s="7">
        <v>16</v>
      </c>
      <c r="H7" s="11">
        <v>23</v>
      </c>
      <c r="I7" s="11"/>
      <c r="J7" s="7">
        <f t="shared" ref="J7:J41" si="0">IF(I7&gt;H7, I7, H7)</f>
        <v>23</v>
      </c>
      <c r="K7" s="18">
        <f t="shared" ref="K7:K41" si="1">SUM(G7,J7)</f>
        <v>39</v>
      </c>
      <c r="L7" s="11"/>
      <c r="M7" s="7">
        <f t="shared" ref="M7:M41" si="2">SUM(K7,L7)</f>
        <v>39</v>
      </c>
      <c r="N7" s="7" t="str">
        <f t="shared" ref="N7:N30" si="3">IF(M7=0,"Neaktivno", IF(M7&gt;89.9,"A",IF(M7&gt;79.9,"B",IF(M7&gt;69.9,"C",IF(M7&gt;59.9,"D",IF(M7&gt;49.9,"E","F"))))))</f>
        <v>F</v>
      </c>
    </row>
    <row r="8" spans="1:22" ht="17" thickTop="1" thickBot="1" x14ac:dyDescent="0.25">
      <c r="A8" s="48"/>
      <c r="B8" s="48">
        <v>103</v>
      </c>
      <c r="C8" s="48">
        <v>2019</v>
      </c>
      <c r="D8" s="48"/>
      <c r="E8" s="48"/>
      <c r="F8" s="48" t="s">
        <v>22</v>
      </c>
      <c r="G8" s="7">
        <v>20</v>
      </c>
      <c r="H8" s="11">
        <v>11</v>
      </c>
      <c r="I8" s="11"/>
      <c r="J8" s="7">
        <f t="shared" si="0"/>
        <v>11</v>
      </c>
      <c r="K8" s="18">
        <f t="shared" si="1"/>
        <v>31</v>
      </c>
      <c r="L8" s="11"/>
      <c r="M8" s="7">
        <f t="shared" si="2"/>
        <v>31</v>
      </c>
      <c r="N8" s="7" t="str">
        <f t="shared" si="3"/>
        <v>F</v>
      </c>
    </row>
    <row r="9" spans="1:22" ht="17" thickTop="1" thickBot="1" x14ac:dyDescent="0.25">
      <c r="A9" s="48"/>
      <c r="B9" s="48">
        <v>104</v>
      </c>
      <c r="C9" s="48">
        <v>2019</v>
      </c>
      <c r="D9" s="48"/>
      <c r="E9" s="48"/>
      <c r="F9" s="48" t="s">
        <v>22</v>
      </c>
      <c r="G9" s="7">
        <v>16</v>
      </c>
      <c r="H9" s="11">
        <v>24</v>
      </c>
      <c r="I9" s="11"/>
      <c r="J9" s="7">
        <f t="shared" si="0"/>
        <v>24</v>
      </c>
      <c r="K9" s="18">
        <f t="shared" si="1"/>
        <v>40</v>
      </c>
      <c r="L9" s="11"/>
      <c r="M9" s="7">
        <f t="shared" si="2"/>
        <v>40</v>
      </c>
      <c r="N9" s="7" t="str">
        <f t="shared" si="3"/>
        <v>F</v>
      </c>
    </row>
    <row r="10" spans="1:22" ht="17" thickTop="1" thickBot="1" x14ac:dyDescent="0.25">
      <c r="A10" s="48"/>
      <c r="B10" s="48">
        <v>105</v>
      </c>
      <c r="C10" s="48">
        <v>2019</v>
      </c>
      <c r="D10" s="48"/>
      <c r="E10" s="48"/>
      <c r="F10" s="48" t="s">
        <v>22</v>
      </c>
      <c r="G10" s="7">
        <v>20</v>
      </c>
      <c r="H10" s="11">
        <v>25</v>
      </c>
      <c r="I10" s="11"/>
      <c r="J10" s="7">
        <f t="shared" si="0"/>
        <v>25</v>
      </c>
      <c r="K10" s="18">
        <f t="shared" si="1"/>
        <v>45</v>
      </c>
      <c r="L10" s="11"/>
      <c r="M10" s="7">
        <f t="shared" si="2"/>
        <v>45</v>
      </c>
      <c r="N10" s="7" t="str">
        <f t="shared" si="3"/>
        <v>F</v>
      </c>
    </row>
    <row r="11" spans="1:22" ht="17" thickTop="1" thickBot="1" x14ac:dyDescent="0.25">
      <c r="A11" s="48"/>
      <c r="B11" s="48">
        <v>107</v>
      </c>
      <c r="C11" s="48">
        <v>2019</v>
      </c>
      <c r="D11" s="48"/>
      <c r="E11" s="48"/>
      <c r="F11" s="48" t="s">
        <v>22</v>
      </c>
      <c r="G11" s="7"/>
      <c r="H11" s="11">
        <v>19</v>
      </c>
      <c r="I11" s="11"/>
      <c r="J11" s="7">
        <f t="shared" si="0"/>
        <v>19</v>
      </c>
      <c r="K11" s="18">
        <f t="shared" si="1"/>
        <v>19</v>
      </c>
      <c r="L11" s="11"/>
      <c r="M11" s="7">
        <f t="shared" si="2"/>
        <v>19</v>
      </c>
      <c r="N11" s="7" t="str">
        <f t="shared" si="3"/>
        <v>F</v>
      </c>
    </row>
    <row r="12" spans="1:22" ht="17" thickTop="1" thickBot="1" x14ac:dyDescent="0.25">
      <c r="A12" s="48"/>
      <c r="B12" s="48">
        <v>108</v>
      </c>
      <c r="C12" s="48">
        <v>2019</v>
      </c>
      <c r="D12" s="48"/>
      <c r="E12" s="48"/>
      <c r="F12" s="48" t="s">
        <v>22</v>
      </c>
      <c r="G12" s="7">
        <v>20</v>
      </c>
      <c r="H12" s="11">
        <v>11</v>
      </c>
      <c r="I12" s="11"/>
      <c r="J12" s="7">
        <f t="shared" si="0"/>
        <v>11</v>
      </c>
      <c r="K12" s="18">
        <f t="shared" si="1"/>
        <v>31</v>
      </c>
      <c r="L12" s="11"/>
      <c r="M12" s="7">
        <f t="shared" si="2"/>
        <v>31</v>
      </c>
      <c r="N12" s="7" t="str">
        <f t="shared" si="3"/>
        <v>F</v>
      </c>
    </row>
    <row r="13" spans="1:22" ht="17" thickTop="1" thickBot="1" x14ac:dyDescent="0.25">
      <c r="A13" s="48"/>
      <c r="B13" s="48">
        <v>110</v>
      </c>
      <c r="C13" s="48">
        <v>2019</v>
      </c>
      <c r="D13" s="48"/>
      <c r="E13" s="48"/>
      <c r="F13" s="48" t="s">
        <v>22</v>
      </c>
      <c r="G13" s="7">
        <v>18</v>
      </c>
      <c r="H13" s="11"/>
      <c r="I13" s="11">
        <v>17</v>
      </c>
      <c r="J13" s="7">
        <f t="shared" si="0"/>
        <v>17</v>
      </c>
      <c r="K13" s="18">
        <f t="shared" si="1"/>
        <v>35</v>
      </c>
      <c r="L13" s="11"/>
      <c r="M13" s="7">
        <f t="shared" si="2"/>
        <v>35</v>
      </c>
      <c r="N13" s="7" t="str">
        <f t="shared" si="3"/>
        <v>F</v>
      </c>
    </row>
    <row r="14" spans="1:22" ht="17" thickTop="1" thickBot="1" x14ac:dyDescent="0.25">
      <c r="A14" s="48"/>
      <c r="B14" s="48">
        <v>111</v>
      </c>
      <c r="C14" s="48">
        <v>2019</v>
      </c>
      <c r="D14" s="48"/>
      <c r="E14" s="48"/>
      <c r="F14" s="48" t="s">
        <v>22</v>
      </c>
      <c r="G14" s="7">
        <v>16</v>
      </c>
      <c r="H14" s="11">
        <v>15</v>
      </c>
      <c r="I14" s="11"/>
      <c r="J14" s="7">
        <f t="shared" si="0"/>
        <v>15</v>
      </c>
      <c r="K14" s="18">
        <f t="shared" si="1"/>
        <v>31</v>
      </c>
      <c r="L14" s="11"/>
      <c r="M14" s="7">
        <f t="shared" si="2"/>
        <v>31</v>
      </c>
      <c r="N14" s="7" t="str">
        <f t="shared" si="3"/>
        <v>F</v>
      </c>
    </row>
    <row r="15" spans="1:22" ht="17" thickTop="1" thickBot="1" x14ac:dyDescent="0.25">
      <c r="A15" s="48"/>
      <c r="B15" s="48">
        <v>112</v>
      </c>
      <c r="C15" s="48">
        <v>2019</v>
      </c>
      <c r="D15" s="48"/>
      <c r="E15" s="48"/>
      <c r="F15" s="48" t="s">
        <v>22</v>
      </c>
      <c r="G15" s="7">
        <v>20</v>
      </c>
      <c r="H15" s="11"/>
      <c r="I15" s="11">
        <v>23</v>
      </c>
      <c r="J15" s="7">
        <f t="shared" si="0"/>
        <v>23</v>
      </c>
      <c r="K15" s="18">
        <f t="shared" si="1"/>
        <v>43</v>
      </c>
      <c r="L15" s="11"/>
      <c r="M15" s="7">
        <f t="shared" si="2"/>
        <v>43</v>
      </c>
      <c r="N15" s="7" t="str">
        <f t="shared" si="3"/>
        <v>F</v>
      </c>
    </row>
    <row r="16" spans="1:22" ht="17" thickTop="1" thickBot="1" x14ac:dyDescent="0.25">
      <c r="A16" s="48"/>
      <c r="B16" s="48">
        <v>113</v>
      </c>
      <c r="C16" s="48">
        <v>2019</v>
      </c>
      <c r="D16" s="48"/>
      <c r="E16" s="48"/>
      <c r="F16" s="48" t="s">
        <v>22</v>
      </c>
      <c r="G16" s="7">
        <v>16</v>
      </c>
      <c r="H16" s="11">
        <v>23</v>
      </c>
      <c r="I16" s="11"/>
      <c r="J16" s="7">
        <f t="shared" si="0"/>
        <v>23</v>
      </c>
      <c r="K16" s="18">
        <f t="shared" si="1"/>
        <v>39</v>
      </c>
      <c r="L16" s="11"/>
      <c r="M16" s="7">
        <f t="shared" si="2"/>
        <v>39</v>
      </c>
      <c r="N16" s="7" t="str">
        <f t="shared" si="3"/>
        <v>F</v>
      </c>
    </row>
    <row r="17" spans="1:14" ht="17" thickTop="1" thickBot="1" x14ac:dyDescent="0.25">
      <c r="A17" s="48"/>
      <c r="B17" s="48">
        <v>115</v>
      </c>
      <c r="C17" s="48">
        <v>2019</v>
      </c>
      <c r="D17" s="48"/>
      <c r="E17" s="48"/>
      <c r="F17" s="48" t="s">
        <v>22</v>
      </c>
      <c r="G17" s="7">
        <v>16</v>
      </c>
      <c r="H17" s="11">
        <v>19</v>
      </c>
      <c r="I17" s="11"/>
      <c r="J17" s="7">
        <f t="shared" si="0"/>
        <v>19</v>
      </c>
      <c r="K17" s="18">
        <f t="shared" si="1"/>
        <v>35</v>
      </c>
      <c r="L17" s="11"/>
      <c r="M17" s="7">
        <f t="shared" si="2"/>
        <v>35</v>
      </c>
      <c r="N17" s="7" t="str">
        <f t="shared" si="3"/>
        <v>F</v>
      </c>
    </row>
    <row r="18" spans="1:14" ht="17" thickTop="1" thickBot="1" x14ac:dyDescent="0.25">
      <c r="A18" s="48"/>
      <c r="B18" s="48">
        <v>116</v>
      </c>
      <c r="C18" s="48">
        <v>2019</v>
      </c>
      <c r="D18" s="48"/>
      <c r="E18" s="48"/>
      <c r="F18" s="48" t="s">
        <v>22</v>
      </c>
      <c r="G18" s="7">
        <v>14</v>
      </c>
      <c r="H18" s="11">
        <v>18</v>
      </c>
      <c r="I18" s="11">
        <v>23</v>
      </c>
      <c r="J18" s="7">
        <f t="shared" si="0"/>
        <v>23</v>
      </c>
      <c r="K18" s="18">
        <f t="shared" si="1"/>
        <v>37</v>
      </c>
      <c r="L18" s="11"/>
      <c r="M18" s="7">
        <f t="shared" si="2"/>
        <v>37</v>
      </c>
      <c r="N18" s="7" t="str">
        <f t="shared" si="3"/>
        <v>F</v>
      </c>
    </row>
    <row r="19" spans="1:14" ht="17" thickTop="1" thickBot="1" x14ac:dyDescent="0.25">
      <c r="A19" s="48"/>
      <c r="B19" s="48">
        <v>117</v>
      </c>
      <c r="C19" s="48">
        <v>2019</v>
      </c>
      <c r="D19" s="48"/>
      <c r="E19" s="48"/>
      <c r="F19" s="48" t="s">
        <v>22</v>
      </c>
      <c r="G19" s="7">
        <v>20</v>
      </c>
      <c r="H19" s="11"/>
      <c r="I19" s="11">
        <v>29</v>
      </c>
      <c r="J19" s="7">
        <f t="shared" si="0"/>
        <v>29</v>
      </c>
      <c r="K19" s="18">
        <f t="shared" si="1"/>
        <v>49</v>
      </c>
      <c r="L19" s="11"/>
      <c r="M19" s="7">
        <f t="shared" si="2"/>
        <v>49</v>
      </c>
      <c r="N19" s="7" t="str">
        <f t="shared" si="3"/>
        <v>F</v>
      </c>
    </row>
    <row r="20" spans="1:14" ht="17" thickTop="1" thickBot="1" x14ac:dyDescent="0.25">
      <c r="A20" s="48"/>
      <c r="B20" s="48">
        <v>120</v>
      </c>
      <c r="C20" s="48">
        <v>2019</v>
      </c>
      <c r="D20" s="48"/>
      <c r="E20" s="48"/>
      <c r="F20" s="48" t="s">
        <v>22</v>
      </c>
      <c r="G20" s="7">
        <v>14</v>
      </c>
      <c r="H20" s="11">
        <v>13</v>
      </c>
      <c r="I20" s="11">
        <v>24</v>
      </c>
      <c r="J20" s="7">
        <f t="shared" si="0"/>
        <v>24</v>
      </c>
      <c r="K20" s="18">
        <f t="shared" si="1"/>
        <v>38</v>
      </c>
      <c r="L20" s="11"/>
      <c r="M20" s="7">
        <f t="shared" si="2"/>
        <v>38</v>
      </c>
      <c r="N20" s="7" t="str">
        <f t="shared" si="3"/>
        <v>F</v>
      </c>
    </row>
    <row r="21" spans="1:14" ht="17" thickTop="1" thickBot="1" x14ac:dyDescent="0.25">
      <c r="A21" s="48"/>
      <c r="B21" s="48">
        <v>125</v>
      </c>
      <c r="C21" s="48">
        <v>2019</v>
      </c>
      <c r="D21" s="48"/>
      <c r="E21" s="48"/>
      <c r="F21" s="48" t="s">
        <v>22</v>
      </c>
      <c r="G21" s="7">
        <v>18</v>
      </c>
      <c r="H21" s="11">
        <v>18</v>
      </c>
      <c r="I21" s="11"/>
      <c r="J21" s="7">
        <f t="shared" si="0"/>
        <v>18</v>
      </c>
      <c r="K21" s="18">
        <f t="shared" si="1"/>
        <v>36</v>
      </c>
      <c r="L21" s="11"/>
      <c r="M21" s="7">
        <f t="shared" si="2"/>
        <v>36</v>
      </c>
      <c r="N21" s="7" t="str">
        <f t="shared" si="3"/>
        <v>F</v>
      </c>
    </row>
    <row r="22" spans="1:14" ht="17" thickTop="1" thickBot="1" x14ac:dyDescent="0.25">
      <c r="A22" s="48"/>
      <c r="B22" s="48">
        <v>129</v>
      </c>
      <c r="C22" s="48">
        <v>2019</v>
      </c>
      <c r="D22" s="48"/>
      <c r="E22" s="48"/>
      <c r="F22" s="48" t="s">
        <v>22</v>
      </c>
      <c r="G22" s="7">
        <v>18</v>
      </c>
      <c r="H22" s="11"/>
      <c r="I22" s="11"/>
      <c r="J22" s="7">
        <f t="shared" si="0"/>
        <v>0</v>
      </c>
      <c r="K22" s="18">
        <f t="shared" si="1"/>
        <v>18</v>
      </c>
      <c r="L22" s="11"/>
      <c r="M22" s="7">
        <f t="shared" si="2"/>
        <v>18</v>
      </c>
      <c r="N22" s="7" t="str">
        <f t="shared" si="3"/>
        <v>F</v>
      </c>
    </row>
    <row r="23" spans="1:14" ht="17" thickTop="1" thickBot="1" x14ac:dyDescent="0.25">
      <c r="A23" s="48"/>
      <c r="B23" s="48">
        <v>133</v>
      </c>
      <c r="C23" s="48">
        <v>2019</v>
      </c>
      <c r="D23" s="48"/>
      <c r="E23" s="48"/>
      <c r="F23" s="48" t="s">
        <v>22</v>
      </c>
      <c r="G23" s="7">
        <v>14</v>
      </c>
      <c r="H23" s="11"/>
      <c r="I23" s="11">
        <v>2</v>
      </c>
      <c r="J23" s="7">
        <f t="shared" si="0"/>
        <v>2</v>
      </c>
      <c r="K23" s="18">
        <f t="shared" si="1"/>
        <v>16</v>
      </c>
      <c r="L23" s="11"/>
      <c r="M23" s="7">
        <f t="shared" si="2"/>
        <v>16</v>
      </c>
      <c r="N23" s="7" t="str">
        <f t="shared" si="3"/>
        <v>F</v>
      </c>
    </row>
    <row r="24" spans="1:14" ht="17" thickTop="1" thickBot="1" x14ac:dyDescent="0.25">
      <c r="A24" s="48"/>
      <c r="B24" s="48">
        <v>134</v>
      </c>
      <c r="C24" s="48">
        <v>2019</v>
      </c>
      <c r="D24" s="48"/>
      <c r="E24" s="48"/>
      <c r="F24" s="48" t="s">
        <v>22</v>
      </c>
      <c r="G24" s="7">
        <v>18</v>
      </c>
      <c r="H24" s="11">
        <v>21</v>
      </c>
      <c r="I24" s="11"/>
      <c r="J24" s="7">
        <f t="shared" si="0"/>
        <v>21</v>
      </c>
      <c r="K24" s="18">
        <f t="shared" si="1"/>
        <v>39</v>
      </c>
      <c r="L24" s="11"/>
      <c r="M24" s="7">
        <f t="shared" si="2"/>
        <v>39</v>
      </c>
      <c r="N24" s="7" t="str">
        <f t="shared" si="3"/>
        <v>F</v>
      </c>
    </row>
    <row r="25" spans="1:14" ht="17" thickTop="1" thickBot="1" x14ac:dyDescent="0.25">
      <c r="A25" s="48"/>
      <c r="B25" s="48">
        <v>135</v>
      </c>
      <c r="C25" s="48">
        <v>2019</v>
      </c>
      <c r="D25" s="48"/>
      <c r="E25" s="48"/>
      <c r="F25" s="48" t="s">
        <v>22</v>
      </c>
      <c r="G25" s="7">
        <v>18</v>
      </c>
      <c r="H25" s="11">
        <v>23</v>
      </c>
      <c r="I25" s="11"/>
      <c r="J25" s="7">
        <f t="shared" si="0"/>
        <v>23</v>
      </c>
      <c r="K25" s="18">
        <f t="shared" si="1"/>
        <v>41</v>
      </c>
      <c r="L25" s="11"/>
      <c r="M25" s="7">
        <f t="shared" si="2"/>
        <v>41</v>
      </c>
      <c r="N25" s="7" t="str">
        <f t="shared" si="3"/>
        <v>F</v>
      </c>
    </row>
    <row r="26" spans="1:14" ht="17" thickTop="1" thickBot="1" x14ac:dyDescent="0.25">
      <c r="A26" s="48"/>
      <c r="B26" s="48">
        <v>136</v>
      </c>
      <c r="C26" s="48">
        <v>2019</v>
      </c>
      <c r="D26" s="48"/>
      <c r="E26" s="48"/>
      <c r="F26" s="48" t="s">
        <v>22</v>
      </c>
      <c r="G26" s="7">
        <v>14</v>
      </c>
      <c r="H26" s="11"/>
      <c r="I26" s="11">
        <v>16</v>
      </c>
      <c r="J26" s="7">
        <f t="shared" si="0"/>
        <v>16</v>
      </c>
      <c r="K26" s="18">
        <f t="shared" si="1"/>
        <v>30</v>
      </c>
      <c r="L26" s="11"/>
      <c r="M26" s="7">
        <f t="shared" si="2"/>
        <v>30</v>
      </c>
      <c r="N26" s="7" t="str">
        <f t="shared" si="3"/>
        <v>F</v>
      </c>
    </row>
    <row r="27" spans="1:14" ht="17" thickTop="1" thickBot="1" x14ac:dyDescent="0.25">
      <c r="A27" s="48"/>
      <c r="B27" s="48">
        <v>137</v>
      </c>
      <c r="C27" s="48">
        <v>2019</v>
      </c>
      <c r="D27" s="48"/>
      <c r="E27" s="48"/>
      <c r="F27" s="48" t="s">
        <v>22</v>
      </c>
      <c r="G27" s="7"/>
      <c r="H27" s="11">
        <v>1</v>
      </c>
      <c r="I27" s="11">
        <v>2</v>
      </c>
      <c r="J27" s="7">
        <f t="shared" si="0"/>
        <v>2</v>
      </c>
      <c r="K27" s="18">
        <f t="shared" si="1"/>
        <v>2</v>
      </c>
      <c r="L27" s="11"/>
      <c r="M27" s="7">
        <f t="shared" si="2"/>
        <v>2</v>
      </c>
      <c r="N27" s="7" t="str">
        <f t="shared" si="3"/>
        <v>F</v>
      </c>
    </row>
    <row r="28" spans="1:14" ht="17" thickTop="1" thickBot="1" x14ac:dyDescent="0.25">
      <c r="A28" s="48"/>
      <c r="B28" s="48">
        <v>125</v>
      </c>
      <c r="C28" s="48">
        <v>2018</v>
      </c>
      <c r="D28" s="48"/>
      <c r="E28" s="48"/>
      <c r="F28" s="48" t="s">
        <v>22</v>
      </c>
      <c r="G28" s="7">
        <v>15</v>
      </c>
      <c r="H28" s="11"/>
      <c r="I28" s="11">
        <v>15</v>
      </c>
      <c r="J28" s="7">
        <f t="shared" si="0"/>
        <v>15</v>
      </c>
      <c r="K28" s="18">
        <f t="shared" si="1"/>
        <v>30</v>
      </c>
      <c r="L28" s="11"/>
      <c r="M28" s="7">
        <f t="shared" si="2"/>
        <v>30</v>
      </c>
      <c r="N28" s="7" t="str">
        <f t="shared" si="3"/>
        <v>F</v>
      </c>
    </row>
    <row r="29" spans="1:14" ht="17" thickTop="1" thickBot="1" x14ac:dyDescent="0.25">
      <c r="A29" s="48"/>
      <c r="B29" s="48">
        <v>127</v>
      </c>
      <c r="C29" s="48">
        <v>2018</v>
      </c>
      <c r="D29" s="48"/>
      <c r="E29" s="48"/>
      <c r="F29" s="48" t="s">
        <v>22</v>
      </c>
      <c r="G29" s="7">
        <v>13</v>
      </c>
      <c r="H29" s="11"/>
      <c r="I29" s="11">
        <v>2</v>
      </c>
      <c r="J29" s="7">
        <f t="shared" si="0"/>
        <v>2</v>
      </c>
      <c r="K29" s="18">
        <f t="shared" si="1"/>
        <v>15</v>
      </c>
      <c r="L29" s="11"/>
      <c r="M29" s="7">
        <f t="shared" si="2"/>
        <v>15</v>
      </c>
      <c r="N29" s="7" t="str">
        <f t="shared" si="3"/>
        <v>F</v>
      </c>
    </row>
    <row r="30" spans="1:14" ht="17" thickTop="1" thickBot="1" x14ac:dyDescent="0.25">
      <c r="A30" s="48"/>
      <c r="B30" s="48">
        <v>128</v>
      </c>
      <c r="C30" s="48">
        <v>2018</v>
      </c>
      <c r="D30" s="48"/>
      <c r="E30" s="48"/>
      <c r="F30" s="48" t="s">
        <v>22</v>
      </c>
      <c r="G30" s="7">
        <v>15</v>
      </c>
      <c r="H30" s="11">
        <v>17</v>
      </c>
      <c r="I30" s="11"/>
      <c r="J30" s="7">
        <f t="shared" si="0"/>
        <v>17</v>
      </c>
      <c r="K30" s="18">
        <f t="shared" si="1"/>
        <v>32</v>
      </c>
      <c r="L30" s="11"/>
      <c r="M30" s="7">
        <f t="shared" si="2"/>
        <v>32</v>
      </c>
      <c r="N30" s="7" t="str">
        <f t="shared" si="3"/>
        <v>F</v>
      </c>
    </row>
    <row r="31" spans="1:14" ht="17" thickTop="1" thickBot="1" x14ac:dyDescent="0.25">
      <c r="A31" s="48"/>
      <c r="B31" s="48">
        <v>129</v>
      </c>
      <c r="C31" s="48">
        <v>2018</v>
      </c>
      <c r="D31" s="48"/>
      <c r="E31" s="48"/>
      <c r="F31" s="48" t="s">
        <v>22</v>
      </c>
      <c r="G31" s="7">
        <v>15</v>
      </c>
      <c r="H31" s="11"/>
      <c r="I31" s="11">
        <v>15</v>
      </c>
      <c r="J31" s="7">
        <f t="shared" si="0"/>
        <v>15</v>
      </c>
      <c r="K31" s="18">
        <f t="shared" si="1"/>
        <v>30</v>
      </c>
      <c r="L31" s="11"/>
      <c r="M31" s="7">
        <f t="shared" si="2"/>
        <v>30</v>
      </c>
      <c r="N31" s="7" t="str">
        <f t="shared" ref="N31:N42" si="4">IF(M31=0,"Neaktivno", IF(M31&gt;89.9,"A",IF(M31&gt;79.9,"B",IF(M31&gt;69.9,"C",IF(M31&gt;59.9,"D",IF(M31&gt;49.9,"E","F"))))))</f>
        <v>F</v>
      </c>
    </row>
    <row r="32" spans="1:14" ht="17" thickTop="1" thickBot="1" x14ac:dyDescent="0.25">
      <c r="A32" s="48"/>
      <c r="B32" s="48">
        <v>137</v>
      </c>
      <c r="C32" s="48">
        <v>2018</v>
      </c>
      <c r="D32" s="48"/>
      <c r="E32" s="48"/>
      <c r="F32" s="48" t="s">
        <v>22</v>
      </c>
      <c r="G32" s="7">
        <v>13</v>
      </c>
      <c r="H32" s="11">
        <v>19</v>
      </c>
      <c r="I32" s="11"/>
      <c r="J32" s="7">
        <f t="shared" si="0"/>
        <v>19</v>
      </c>
      <c r="K32" s="18">
        <f t="shared" si="1"/>
        <v>32</v>
      </c>
      <c r="L32" s="11"/>
      <c r="M32" s="7">
        <f t="shared" si="2"/>
        <v>32</v>
      </c>
      <c r="N32" s="7" t="str">
        <f t="shared" si="4"/>
        <v>F</v>
      </c>
    </row>
    <row r="33" spans="1:14" ht="17" thickTop="1" thickBot="1" x14ac:dyDescent="0.25">
      <c r="A33" s="48"/>
      <c r="B33" s="48">
        <v>138</v>
      </c>
      <c r="C33" s="48">
        <v>2018</v>
      </c>
      <c r="D33" s="48"/>
      <c r="E33" s="48"/>
      <c r="F33" s="48" t="s">
        <v>22</v>
      </c>
      <c r="G33" s="7">
        <v>13</v>
      </c>
      <c r="H33" s="11">
        <v>3</v>
      </c>
      <c r="I33" s="11">
        <v>20</v>
      </c>
      <c r="J33" s="7">
        <f t="shared" si="0"/>
        <v>20</v>
      </c>
      <c r="K33" s="18">
        <f t="shared" si="1"/>
        <v>33</v>
      </c>
      <c r="L33" s="11"/>
      <c r="M33" s="7">
        <f t="shared" si="2"/>
        <v>33</v>
      </c>
      <c r="N33" s="7" t="str">
        <f t="shared" si="4"/>
        <v>F</v>
      </c>
    </row>
    <row r="34" spans="1:14" ht="17" thickTop="1" thickBot="1" x14ac:dyDescent="0.25">
      <c r="A34" s="48"/>
      <c r="B34" s="48">
        <v>149</v>
      </c>
      <c r="C34" s="48">
        <v>2018</v>
      </c>
      <c r="D34" s="48"/>
      <c r="E34" s="48"/>
      <c r="F34" s="48" t="s">
        <v>22</v>
      </c>
      <c r="G34" s="7">
        <v>15</v>
      </c>
      <c r="H34" s="11">
        <v>4</v>
      </c>
      <c r="I34" s="11">
        <v>20</v>
      </c>
      <c r="J34" s="7">
        <f t="shared" si="0"/>
        <v>20</v>
      </c>
      <c r="K34" s="18">
        <f t="shared" si="1"/>
        <v>35</v>
      </c>
      <c r="L34" s="11"/>
      <c r="M34" s="7">
        <f t="shared" si="2"/>
        <v>35</v>
      </c>
      <c r="N34" s="7" t="str">
        <f t="shared" si="4"/>
        <v>F</v>
      </c>
    </row>
    <row r="35" spans="1:14" ht="17" thickTop="1" thickBot="1" x14ac:dyDescent="0.25">
      <c r="A35" s="48"/>
      <c r="B35" s="48">
        <v>159</v>
      </c>
      <c r="C35" s="48">
        <v>2018</v>
      </c>
      <c r="D35" s="48"/>
      <c r="E35" s="48"/>
      <c r="F35" s="48" t="s">
        <v>22</v>
      </c>
      <c r="G35" s="7">
        <v>13</v>
      </c>
      <c r="H35" s="11"/>
      <c r="I35" s="11">
        <v>17</v>
      </c>
      <c r="J35" s="7">
        <f t="shared" si="0"/>
        <v>17</v>
      </c>
      <c r="K35" s="18">
        <f t="shared" si="1"/>
        <v>30</v>
      </c>
      <c r="L35" s="11"/>
      <c r="M35" s="7">
        <f t="shared" si="2"/>
        <v>30</v>
      </c>
      <c r="N35" s="7" t="str">
        <f t="shared" si="4"/>
        <v>F</v>
      </c>
    </row>
    <row r="36" spans="1:14" ht="17" thickTop="1" thickBot="1" x14ac:dyDescent="0.25">
      <c r="A36" s="48"/>
      <c r="B36" s="48">
        <v>160</v>
      </c>
      <c r="C36" s="48">
        <v>2018</v>
      </c>
      <c r="D36" s="48"/>
      <c r="E36" s="48"/>
      <c r="F36" s="48" t="s">
        <v>22</v>
      </c>
      <c r="G36" s="7">
        <v>13</v>
      </c>
      <c r="H36" s="11">
        <v>0</v>
      </c>
      <c r="I36" s="11">
        <v>0</v>
      </c>
      <c r="J36" s="7">
        <f t="shared" si="0"/>
        <v>0</v>
      </c>
      <c r="K36" s="18">
        <f t="shared" si="1"/>
        <v>13</v>
      </c>
      <c r="L36" s="11"/>
      <c r="M36" s="7">
        <f t="shared" si="2"/>
        <v>13</v>
      </c>
      <c r="N36" s="7" t="str">
        <f t="shared" si="4"/>
        <v>F</v>
      </c>
    </row>
    <row r="37" spans="1:14" ht="17" thickTop="1" thickBot="1" x14ac:dyDescent="0.25">
      <c r="A37" s="48"/>
      <c r="B37" s="48">
        <v>142</v>
      </c>
      <c r="C37" s="48">
        <v>2017</v>
      </c>
      <c r="D37" s="48"/>
      <c r="E37" s="48"/>
      <c r="F37" s="48" t="s">
        <v>22</v>
      </c>
      <c r="G37" s="7">
        <v>13</v>
      </c>
      <c r="H37" s="11"/>
      <c r="I37" s="11"/>
      <c r="J37" s="7">
        <f t="shared" si="0"/>
        <v>0</v>
      </c>
      <c r="K37" s="18">
        <f t="shared" si="1"/>
        <v>13</v>
      </c>
      <c r="L37" s="11"/>
      <c r="M37" s="7">
        <f t="shared" si="2"/>
        <v>13</v>
      </c>
      <c r="N37" s="7" t="str">
        <f t="shared" si="4"/>
        <v>F</v>
      </c>
    </row>
    <row r="38" spans="1:14" ht="17" thickTop="1" thickBot="1" x14ac:dyDescent="0.25">
      <c r="A38" s="48"/>
      <c r="B38" s="48">
        <v>132</v>
      </c>
      <c r="C38" s="48">
        <v>2016</v>
      </c>
      <c r="D38" s="48"/>
      <c r="E38" s="48"/>
      <c r="F38" s="48" t="s">
        <v>23</v>
      </c>
      <c r="G38" s="7"/>
      <c r="H38" s="11">
        <v>19</v>
      </c>
      <c r="I38" s="11"/>
      <c r="J38" s="7">
        <f t="shared" si="0"/>
        <v>19</v>
      </c>
      <c r="K38" s="18">
        <f t="shared" si="1"/>
        <v>19</v>
      </c>
      <c r="L38" s="11"/>
      <c r="M38" s="7">
        <f t="shared" si="2"/>
        <v>19</v>
      </c>
      <c r="N38" s="7" t="str">
        <f t="shared" si="4"/>
        <v>F</v>
      </c>
    </row>
    <row r="39" spans="1:14" ht="17" thickTop="1" thickBot="1" x14ac:dyDescent="0.25">
      <c r="A39" s="48"/>
      <c r="B39" s="48">
        <v>138</v>
      </c>
      <c r="C39" s="48">
        <v>2016</v>
      </c>
      <c r="D39" s="48"/>
      <c r="E39" s="48"/>
      <c r="F39" s="48" t="s">
        <v>23</v>
      </c>
      <c r="G39" s="7">
        <v>15</v>
      </c>
      <c r="H39" s="11"/>
      <c r="I39" s="11"/>
      <c r="J39" s="7">
        <f t="shared" si="0"/>
        <v>0</v>
      </c>
      <c r="K39" s="18">
        <f t="shared" si="1"/>
        <v>15</v>
      </c>
      <c r="L39" s="11"/>
      <c r="M39" s="7">
        <f t="shared" si="2"/>
        <v>15</v>
      </c>
      <c r="N39" s="7" t="str">
        <f t="shared" si="4"/>
        <v>F</v>
      </c>
    </row>
    <row r="40" spans="1:14" ht="17" thickTop="1" thickBot="1" x14ac:dyDescent="0.25">
      <c r="A40" s="48"/>
      <c r="B40" s="48">
        <v>150</v>
      </c>
      <c r="C40" s="48">
        <v>2015</v>
      </c>
      <c r="D40" s="48"/>
      <c r="E40" s="48"/>
      <c r="F40" s="48" t="s">
        <v>23</v>
      </c>
      <c r="G40" s="7"/>
      <c r="H40" s="11"/>
      <c r="I40" s="11"/>
      <c r="J40" s="7">
        <f t="shared" si="0"/>
        <v>0</v>
      </c>
      <c r="K40" s="18">
        <f t="shared" si="1"/>
        <v>0</v>
      </c>
      <c r="L40" s="11"/>
      <c r="M40" s="7">
        <f t="shared" si="2"/>
        <v>0</v>
      </c>
      <c r="N40" s="7" t="str">
        <f t="shared" si="4"/>
        <v>Neaktivno</v>
      </c>
    </row>
    <row r="41" spans="1:14" ht="17" thickTop="1" thickBot="1" x14ac:dyDescent="0.25">
      <c r="A41" s="48"/>
      <c r="B41" s="48">
        <v>309</v>
      </c>
      <c r="C41" s="48">
        <v>2011</v>
      </c>
      <c r="D41" s="48"/>
      <c r="E41" s="48"/>
      <c r="F41" s="48" t="s">
        <v>23</v>
      </c>
      <c r="G41" s="7">
        <v>14</v>
      </c>
      <c r="H41" s="11">
        <v>6</v>
      </c>
      <c r="I41" s="11">
        <v>11</v>
      </c>
      <c r="J41" s="7">
        <f t="shared" si="0"/>
        <v>11</v>
      </c>
      <c r="K41" s="18">
        <f t="shared" si="1"/>
        <v>25</v>
      </c>
      <c r="L41" s="11"/>
      <c r="M41" s="7">
        <f t="shared" si="2"/>
        <v>25</v>
      </c>
      <c r="N41" s="7" t="str">
        <f t="shared" si="4"/>
        <v>F</v>
      </c>
    </row>
    <row r="42" spans="1:14" ht="17" thickTop="1" thickBot="1" x14ac:dyDescent="0.25">
      <c r="A42" s="15"/>
      <c r="B42" s="14"/>
      <c r="C42" s="14"/>
      <c r="D42" s="14"/>
      <c r="E42" s="43"/>
      <c r="F42" s="16"/>
      <c r="G42" s="8"/>
      <c r="H42" s="12"/>
      <c r="I42" s="12"/>
      <c r="J42" s="49"/>
      <c r="K42" s="17"/>
      <c r="L42" s="12"/>
      <c r="M42" s="8">
        <v>0</v>
      </c>
      <c r="N42" s="8" t="str">
        <f t="shared" si="4"/>
        <v>Neaktivno</v>
      </c>
    </row>
    <row r="43" spans="1:14" ht="16" thickTop="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6"/>
      <c r="L43" s="47"/>
      <c r="M43" s="47"/>
      <c r="N43" s="45"/>
    </row>
    <row r="44" spans="1:14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7"/>
      <c r="M44" s="47"/>
      <c r="N44" s="45"/>
    </row>
    <row r="45" spans="1:14" x14ac:dyDescent="0.2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7"/>
      <c r="M45" s="47"/>
      <c r="N45" s="45"/>
    </row>
    <row r="46" spans="1:14" x14ac:dyDescent="0.2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7"/>
      <c r="M46" s="47"/>
      <c r="N46" s="45"/>
    </row>
    <row r="47" spans="1:14" x14ac:dyDescent="0.2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7"/>
      <c r="M47" s="47"/>
      <c r="N47" s="45"/>
    </row>
    <row r="48" spans="1:14" x14ac:dyDescent="0.2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7"/>
      <c r="M48" s="47"/>
      <c r="N48" s="45"/>
    </row>
    <row r="49" spans="1:14" x14ac:dyDescent="0.2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7"/>
      <c r="M49" s="47"/>
      <c r="N49" s="45"/>
    </row>
  </sheetData>
  <mergeCells count="4">
    <mergeCell ref="A3:A5"/>
    <mergeCell ref="D3:E5"/>
    <mergeCell ref="F3:F5"/>
    <mergeCell ref="B4:C5"/>
  </mergeCells>
  <conditionalFormatting sqref="N50:N1048576 N1:N6 N31:N42">
    <cfRule type="containsText" dxfId="3" priority="12" operator="containsText" text="F">
      <formula>NOT(ISERROR(SEARCH("F",N1)))</formula>
    </cfRule>
  </conditionalFormatting>
  <conditionalFormatting sqref="N1:N6 N31:N1048576">
    <cfRule type="cellIs" dxfId="2" priority="4" operator="equal">
      <formula>"Neaktivno"</formula>
    </cfRule>
  </conditionalFormatting>
  <conditionalFormatting sqref="N7:N30">
    <cfRule type="containsText" dxfId="1" priority="2" operator="containsText" text="F">
      <formula>NOT(ISERROR(SEARCH("F",N7)))</formula>
    </cfRule>
  </conditionalFormatting>
  <conditionalFormatting sqref="N7:N30">
    <cfRule type="cellIs" dxfId="0" priority="1" operator="equal">
      <formula>"Neaktivno"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4"/>
  <sheetViews>
    <sheetView workbookViewId="0">
      <selection sqref="A1:XFD1048576"/>
    </sheetView>
  </sheetViews>
  <sheetFormatPr baseColWidth="10" defaultColWidth="8.83203125" defaultRowHeight="15" x14ac:dyDescent="0.2"/>
  <sheetData>
    <row r="1" spans="1:18" ht="16" x14ac:dyDescent="0.2">
      <c r="A1" s="42"/>
      <c r="B1" s="42"/>
      <c r="C1" s="42"/>
      <c r="D1" s="42"/>
      <c r="E1" s="42"/>
      <c r="F1" s="42"/>
      <c r="G1" s="42"/>
      <c r="H1" s="42"/>
    </row>
    <row r="2" spans="1:18" ht="16" x14ac:dyDescent="0.2">
      <c r="A2" s="42"/>
      <c r="B2" s="42"/>
      <c r="C2" s="42"/>
      <c r="D2" s="42"/>
      <c r="E2" s="42"/>
      <c r="F2" s="42"/>
      <c r="G2" s="42"/>
      <c r="H2" s="42"/>
    </row>
    <row r="3" spans="1:18" ht="16" x14ac:dyDescent="0.2">
      <c r="A3" s="42"/>
      <c r="B3" s="42"/>
      <c r="C3" s="42"/>
      <c r="D3" s="42"/>
      <c r="E3" s="42"/>
      <c r="F3" s="42"/>
      <c r="G3" s="42"/>
      <c r="H3" s="42"/>
      <c r="K3" s="42"/>
      <c r="L3" s="42"/>
      <c r="M3" s="42"/>
      <c r="N3" s="42"/>
      <c r="O3" s="42"/>
      <c r="P3" s="42"/>
      <c r="Q3" s="42"/>
      <c r="R3" s="42"/>
    </row>
    <row r="4" spans="1:18" ht="16" x14ac:dyDescent="0.2">
      <c r="A4" s="42"/>
      <c r="B4" s="42"/>
      <c r="C4" s="42"/>
      <c r="D4" s="42"/>
      <c r="E4" s="42"/>
      <c r="F4" s="42"/>
      <c r="G4" s="42"/>
      <c r="H4" s="42"/>
      <c r="K4" s="42"/>
      <c r="L4" s="42"/>
      <c r="M4" s="42"/>
      <c r="N4" s="42"/>
      <c r="O4" s="42"/>
      <c r="P4" s="42"/>
      <c r="Q4" s="42"/>
      <c r="R4" s="42"/>
    </row>
    <row r="5" spans="1:18" ht="16" x14ac:dyDescent="0.2">
      <c r="A5" s="42"/>
      <c r="B5" s="42"/>
      <c r="C5" s="42"/>
      <c r="D5" s="42"/>
      <c r="E5" s="42"/>
      <c r="F5" s="42"/>
      <c r="G5" s="42"/>
      <c r="H5" s="42"/>
      <c r="K5" s="42"/>
      <c r="L5" s="42"/>
      <c r="M5" s="42"/>
      <c r="N5" s="42"/>
      <c r="O5" s="42"/>
      <c r="P5" s="42"/>
      <c r="Q5" s="42"/>
      <c r="R5" s="42"/>
    </row>
    <row r="6" spans="1:18" ht="16" x14ac:dyDescent="0.2">
      <c r="A6" s="42"/>
      <c r="B6" s="42"/>
      <c r="C6" s="42"/>
      <c r="D6" s="42"/>
      <c r="E6" s="42"/>
      <c r="F6" s="42"/>
      <c r="G6" s="42"/>
      <c r="H6" s="42"/>
      <c r="K6" s="42"/>
      <c r="L6" s="42"/>
      <c r="M6" s="42"/>
      <c r="N6" s="42"/>
      <c r="O6" s="42"/>
      <c r="P6" s="42"/>
      <c r="Q6" s="42"/>
      <c r="R6" s="42"/>
    </row>
    <row r="7" spans="1:18" ht="16" x14ac:dyDescent="0.2">
      <c r="A7" s="42"/>
      <c r="B7" s="42"/>
      <c r="C7" s="42"/>
      <c r="D7" s="42"/>
      <c r="E7" s="42"/>
      <c r="F7" s="42"/>
      <c r="G7" s="42"/>
      <c r="H7" s="42"/>
      <c r="K7" s="42"/>
      <c r="L7" s="42"/>
      <c r="M7" s="42"/>
      <c r="N7" s="42"/>
      <c r="O7" s="42"/>
      <c r="P7" s="42"/>
      <c r="Q7" s="42"/>
      <c r="R7" s="42"/>
    </row>
    <row r="8" spans="1:18" ht="16" x14ac:dyDescent="0.2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</row>
    <row r="9" spans="1:18" ht="16" x14ac:dyDescent="0.2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</row>
    <row r="10" spans="1:18" ht="16" x14ac:dyDescent="0.2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</row>
    <row r="11" spans="1:18" ht="16" x14ac:dyDescent="0.2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</row>
    <row r="12" spans="1:18" ht="16" x14ac:dyDescent="0.2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spans="1:18" ht="16" x14ac:dyDescent="0.2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</row>
    <row r="14" spans="1:18" ht="16" x14ac:dyDescent="0.2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</row>
    <row r="15" spans="1:18" ht="16" x14ac:dyDescent="0.2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18" ht="16" x14ac:dyDescent="0.2">
      <c r="A16" s="42"/>
      <c r="B16" s="42"/>
      <c r="C16" s="42"/>
      <c r="D16" s="42"/>
      <c r="E16" s="42"/>
      <c r="F16" s="42"/>
      <c r="G16" s="42"/>
      <c r="H16" s="42"/>
      <c r="K16" s="42"/>
      <c r="L16" s="42"/>
      <c r="M16" s="42"/>
      <c r="N16" s="42"/>
      <c r="O16" s="42"/>
      <c r="P16" s="42"/>
      <c r="Q16" s="42"/>
      <c r="R16" s="42"/>
    </row>
    <row r="17" spans="1:18" ht="16" x14ac:dyDescent="0.2">
      <c r="A17" s="42"/>
      <c r="B17" s="42"/>
      <c r="C17" s="42"/>
      <c r="D17" s="42"/>
      <c r="E17" s="42"/>
      <c r="F17" s="42"/>
      <c r="G17" s="42"/>
      <c r="H17" s="42"/>
      <c r="K17" s="42"/>
      <c r="L17" s="42"/>
      <c r="M17" s="42"/>
      <c r="N17" s="42"/>
      <c r="O17" s="42"/>
      <c r="P17" s="42"/>
      <c r="Q17" s="42"/>
      <c r="R17" s="42"/>
    </row>
    <row r="18" spans="1:18" ht="16" x14ac:dyDescent="0.2">
      <c r="A18" s="42"/>
      <c r="B18" s="42"/>
      <c r="C18" s="42"/>
      <c r="D18" s="42"/>
      <c r="E18" s="42"/>
      <c r="F18" s="42"/>
      <c r="G18" s="42"/>
      <c r="H18" s="42"/>
      <c r="K18" s="42"/>
      <c r="L18" s="42"/>
      <c r="M18" s="42"/>
      <c r="N18" s="42"/>
      <c r="O18" s="42"/>
      <c r="P18" s="42"/>
      <c r="Q18" s="42"/>
      <c r="R18" s="42"/>
    </row>
    <row r="19" spans="1:18" ht="16" x14ac:dyDescent="0.2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</row>
    <row r="20" spans="1:18" ht="16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</row>
    <row r="21" spans="1:18" ht="16" x14ac:dyDescent="0.2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</row>
    <row r="22" spans="1:18" ht="16" x14ac:dyDescent="0.2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</row>
    <row r="23" spans="1:18" ht="16" x14ac:dyDescent="0.2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</row>
    <row r="24" spans="1:18" ht="16" x14ac:dyDescent="0.2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</row>
    <row r="25" spans="1:18" ht="16" x14ac:dyDescent="0.2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</row>
    <row r="26" spans="1:18" ht="16" x14ac:dyDescent="0.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 spans="1:18" ht="16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</row>
    <row r="28" spans="1:18" ht="16" x14ac:dyDescent="0.2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</row>
    <row r="29" spans="1:18" ht="16" x14ac:dyDescent="0.2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ht="16" x14ac:dyDescent="0.2">
      <c r="A30" s="42"/>
      <c r="B30" s="42"/>
      <c r="C30" s="42"/>
      <c r="D30" s="42"/>
      <c r="E30" s="42"/>
      <c r="F30" s="42"/>
      <c r="G30" s="42"/>
      <c r="H30" s="42"/>
      <c r="K30" s="42"/>
      <c r="L30" s="42"/>
      <c r="M30" s="42"/>
      <c r="N30" s="42"/>
      <c r="O30" s="42"/>
      <c r="P30" s="42"/>
      <c r="Q30" s="42"/>
      <c r="R30" s="42"/>
    </row>
    <row r="31" spans="1:18" ht="16" x14ac:dyDescent="0.2">
      <c r="A31" s="42"/>
      <c r="B31" s="42"/>
      <c r="C31" s="42"/>
      <c r="D31" s="42"/>
      <c r="E31" s="42"/>
      <c r="F31" s="42"/>
      <c r="G31" s="42"/>
      <c r="H31" s="42"/>
      <c r="K31" s="42"/>
      <c r="L31" s="42"/>
      <c r="M31" s="42"/>
      <c r="N31" s="42"/>
      <c r="O31" s="42"/>
      <c r="P31" s="42"/>
      <c r="Q31" s="42"/>
      <c r="R31" s="42"/>
    </row>
    <row r="32" spans="1:18" ht="16" x14ac:dyDescent="0.2">
      <c r="A32" s="42"/>
      <c r="B32" s="42"/>
      <c r="C32" s="42"/>
      <c r="D32" s="42"/>
      <c r="E32" s="42"/>
      <c r="F32" s="42"/>
      <c r="G32" s="42"/>
      <c r="H32" s="42"/>
      <c r="K32" s="42"/>
      <c r="L32" s="42"/>
      <c r="M32" s="42"/>
      <c r="N32" s="42"/>
      <c r="O32" s="42"/>
      <c r="P32" s="42"/>
      <c r="Q32" s="42"/>
      <c r="R32" s="42"/>
    </row>
    <row r="33" spans="1:18" ht="16" x14ac:dyDescent="0.2">
      <c r="A33" s="42"/>
      <c r="B33" s="42"/>
      <c r="C33" s="42"/>
      <c r="D33" s="42"/>
      <c r="E33" s="42"/>
      <c r="F33" s="42"/>
      <c r="G33" s="42"/>
      <c r="H33" s="42"/>
      <c r="K33" s="42"/>
      <c r="L33" s="42"/>
      <c r="M33" s="42"/>
      <c r="N33" s="42"/>
      <c r="O33" s="42"/>
      <c r="P33" s="42"/>
      <c r="Q33" s="42"/>
      <c r="R33" s="42"/>
    </row>
    <row r="34" spans="1:18" ht="16" x14ac:dyDescent="0.2">
      <c r="A34" s="42"/>
      <c r="B34" s="42"/>
      <c r="C34" s="42"/>
      <c r="D34" s="42"/>
      <c r="E34" s="42"/>
      <c r="F34" s="42"/>
      <c r="G34" s="42"/>
      <c r="H34" s="42"/>
      <c r="K34" s="42"/>
      <c r="L34" s="42"/>
      <c r="M34" s="42"/>
      <c r="N34" s="42"/>
      <c r="O34" s="42"/>
      <c r="P34" s="42"/>
      <c r="Q34" s="42"/>
      <c r="R34" s="42"/>
    </row>
    <row r="35" spans="1:18" ht="16" x14ac:dyDescent="0.2">
      <c r="A35" s="42"/>
      <c r="B35" s="42"/>
      <c r="C35" s="42"/>
      <c r="D35" s="42"/>
      <c r="E35" s="42"/>
      <c r="F35" s="42"/>
      <c r="G35" s="42"/>
      <c r="H35" s="42"/>
    </row>
    <row r="36" spans="1:18" ht="16" x14ac:dyDescent="0.2">
      <c r="A36" s="42"/>
      <c r="B36" s="42"/>
      <c r="C36" s="42"/>
      <c r="D36" s="42"/>
      <c r="E36" s="42"/>
      <c r="F36" s="42"/>
      <c r="G36" s="42"/>
      <c r="H36" s="42"/>
    </row>
    <row r="37" spans="1:18" ht="16" x14ac:dyDescent="0.2">
      <c r="A37" s="42"/>
      <c r="B37" s="42"/>
      <c r="C37" s="42"/>
      <c r="D37" s="42"/>
      <c r="E37" s="42"/>
      <c r="F37" s="42"/>
      <c r="G37" s="42"/>
      <c r="H37" s="42"/>
    </row>
    <row r="38" spans="1:18" ht="16" x14ac:dyDescent="0.2">
      <c r="A38" s="42"/>
      <c r="B38" s="42"/>
      <c r="C38" s="42"/>
      <c r="D38" s="42"/>
      <c r="E38" s="42"/>
      <c r="F38" s="42"/>
      <c r="G38" s="42"/>
      <c r="H38" s="42"/>
    </row>
    <row r="39" spans="1:18" ht="16" x14ac:dyDescent="0.2">
      <c r="A39" s="42"/>
      <c r="B39" s="42"/>
      <c r="C39" s="42"/>
      <c r="D39" s="42"/>
      <c r="E39" s="42"/>
      <c r="F39" s="42"/>
      <c r="G39" s="42"/>
      <c r="H39" s="42"/>
    </row>
    <row r="40" spans="1:18" ht="16" x14ac:dyDescent="0.2">
      <c r="A40" s="42"/>
      <c r="B40" s="42"/>
      <c r="C40" s="42"/>
      <c r="D40" s="42"/>
      <c r="E40" s="42"/>
      <c r="F40" s="42"/>
      <c r="G40" s="42"/>
      <c r="H40" s="42"/>
    </row>
    <row r="41" spans="1:18" ht="16" x14ac:dyDescent="0.2">
      <c r="A41" s="42"/>
      <c r="B41" s="42"/>
      <c r="C41" s="42"/>
      <c r="D41" s="42"/>
      <c r="E41" s="42"/>
      <c r="F41" s="42"/>
      <c r="G41" s="42"/>
      <c r="H41" s="42"/>
    </row>
    <row r="42" spans="1:18" ht="16" x14ac:dyDescent="0.2">
      <c r="A42" s="42"/>
      <c r="B42" s="42"/>
      <c r="C42" s="42"/>
      <c r="D42" s="42"/>
      <c r="E42" s="42"/>
      <c r="F42" s="42"/>
      <c r="G42" s="42"/>
      <c r="H42" s="42"/>
    </row>
    <row r="43" spans="1:18" ht="16" x14ac:dyDescent="0.2">
      <c r="A43" s="42"/>
      <c r="B43" s="42"/>
      <c r="C43" s="42"/>
      <c r="D43" s="42"/>
      <c r="E43" s="42"/>
      <c r="F43" s="42"/>
      <c r="G43" s="42"/>
      <c r="H43" s="42"/>
    </row>
    <row r="44" spans="1:18" ht="16" x14ac:dyDescent="0.2">
      <c r="A44" s="42"/>
      <c r="B44" s="42"/>
      <c r="C44" s="42"/>
      <c r="D44" s="42"/>
      <c r="E44" s="42"/>
      <c r="F44" s="42"/>
      <c r="G44" s="42"/>
      <c r="H44" s="42"/>
    </row>
    <row r="45" spans="1:18" ht="16" x14ac:dyDescent="0.2">
      <c r="A45" s="42"/>
      <c r="B45" s="42"/>
      <c r="C45" s="42"/>
      <c r="D45" s="42"/>
      <c r="E45" s="42"/>
      <c r="F45" s="42"/>
      <c r="G45" s="42"/>
      <c r="H45" s="42"/>
    </row>
    <row r="46" spans="1:18" ht="16" x14ac:dyDescent="0.2">
      <c r="A46" s="42"/>
      <c r="B46" s="42"/>
      <c r="C46" s="42"/>
      <c r="D46" s="42"/>
      <c r="E46" s="42"/>
      <c r="F46" s="42"/>
      <c r="G46" s="42"/>
      <c r="H46" s="42"/>
    </row>
    <row r="47" spans="1:18" ht="16" x14ac:dyDescent="0.2">
      <c r="A47" s="42"/>
      <c r="B47" s="42"/>
      <c r="C47" s="42"/>
      <c r="D47" s="42"/>
      <c r="E47" s="42"/>
      <c r="F47" s="42"/>
      <c r="G47" s="42"/>
      <c r="H47" s="42"/>
    </row>
    <row r="48" spans="1:18" ht="16" x14ac:dyDescent="0.2">
      <c r="A48" s="42"/>
      <c r="B48" s="42"/>
      <c r="C48" s="42"/>
      <c r="D48" s="42"/>
      <c r="E48" s="42"/>
      <c r="F48" s="42"/>
      <c r="G48" s="42"/>
      <c r="H48" s="42"/>
    </row>
    <row r="49" spans="1:8" ht="16" x14ac:dyDescent="0.2">
      <c r="A49" s="42"/>
      <c r="B49" s="42"/>
      <c r="C49" s="42"/>
      <c r="D49" s="42"/>
      <c r="E49" s="42"/>
      <c r="F49" s="42"/>
      <c r="G49" s="42"/>
      <c r="H49" s="42"/>
    </row>
    <row r="50" spans="1:8" ht="16" x14ac:dyDescent="0.2">
      <c r="A50" s="42"/>
      <c r="B50" s="42"/>
      <c r="C50" s="42"/>
      <c r="D50" s="42"/>
      <c r="E50" s="42"/>
      <c r="F50" s="42"/>
      <c r="G50" s="42"/>
      <c r="H50" s="42"/>
    </row>
    <row r="51" spans="1:8" ht="16" x14ac:dyDescent="0.2">
      <c r="A51" s="42"/>
      <c r="B51" s="42"/>
      <c r="C51" s="42"/>
      <c r="D51" s="42"/>
      <c r="E51" s="42"/>
      <c r="F51" s="42"/>
      <c r="G51" s="42"/>
      <c r="H51" s="42"/>
    </row>
    <row r="52" spans="1:8" ht="16" x14ac:dyDescent="0.2">
      <c r="A52" s="42"/>
      <c r="B52" s="42"/>
      <c r="C52" s="42"/>
      <c r="D52" s="42"/>
      <c r="E52" s="42"/>
      <c r="F52" s="42"/>
      <c r="G52" s="42"/>
      <c r="H52" s="42"/>
    </row>
    <row r="53" spans="1:8" ht="16" x14ac:dyDescent="0.2">
      <c r="A53" s="42"/>
      <c r="B53" s="42"/>
      <c r="C53" s="42"/>
      <c r="D53" s="42"/>
      <c r="E53" s="42"/>
      <c r="F53" s="42"/>
      <c r="G53" s="42"/>
      <c r="H53" s="42"/>
    </row>
    <row r="54" spans="1:8" ht="16" x14ac:dyDescent="0.2">
      <c r="A54" s="42"/>
      <c r="B54" s="42"/>
      <c r="C54" s="42"/>
      <c r="D54" s="42"/>
      <c r="E54" s="42"/>
      <c r="F54" s="42"/>
      <c r="G54" s="42"/>
      <c r="H54" s="42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 Batricevic</cp:lastModifiedBy>
  <cp:lastPrinted>2017-02-15T16:05:41Z</cp:lastPrinted>
  <dcterms:created xsi:type="dcterms:W3CDTF">2017-02-15T16:03:58Z</dcterms:created>
  <dcterms:modified xsi:type="dcterms:W3CDTF">2021-05-27T19:57:00Z</dcterms:modified>
</cp:coreProperties>
</file>